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 for News Paper" sheetId="1" r:id="rId1"/>
    <sheet name="Derivative Position for News Paper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<sst xmlns="http://schemas.openxmlformats.org/spreadsheetml/2006/main" count="238" uniqueCount="179">
  <si>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</si>
  <si>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</si>
  <si>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</si>
  <si>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</si>
  <si>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Half-yearly portfolio statement of the Scheme/s of PPFAS MUTUAL FUND as on March 31, 2014</t>
  </si>
  <si>
    <t>(Pursuant to Regulation 59A of Securities and Exchange Board of India (Mutual Funds) Regulations, 1996)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</si>
  <si>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</si>
  <si>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</si>
  <si>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</si>
  <si>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</si>
  <si>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</si>
  <si>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</si>
  <si>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</si>
  <si>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</si>
  <si>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</si>
  <si>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</si>
  <si>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</si>
  <si>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</si>
  <si>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</si>
  <si>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</si>
  <si>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</si>
  <si>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 xml:space="preserve"> </t>
  </si>
  <si>
    <t>Gujarat Gas Company Ltd</t>
  </si>
  <si>
    <t>INE374A01029</t>
  </si>
  <si>
    <t>Gas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</si>
  <si>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</si>
  <si>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</si>
  <si>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</si>
  <si>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</si>
  <si>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</si>
  <si>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</si>
  <si>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</si>
  <si>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</si>
  <si>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</si>
  <si>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</si>
  <si>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</si>
  <si>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</si>
  <si>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</si>
  <si>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</si>
  <si>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</si>
  <si>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</si>
  <si>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MT Educare Ltd</t>
  </si>
  <si>
    <t>INE472M01018</t>
  </si>
  <si>
    <t>Diversified Consumer Services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</si>
  <si>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</si>
  <si>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</si>
  <si>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</si>
  <si>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</si>
  <si>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</si>
  <si>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</si>
  <si>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</si>
  <si>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</si>
  <si>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Ltd</t>
  </si>
  <si>
    <t>INE818A01017</t>
  </si>
  <si>
    <t>Oil</t>
  </si>
  <si>
    <t>Standard Chartered PLC IDR</t>
  </si>
  <si>
    <t>INE028L21018</t>
  </si>
  <si>
    <t>The Jammu and Kashmir Bank Ltd</t>
  </si>
  <si>
    <t>INE168A01017</t>
  </si>
  <si>
    <t>The Ramco Cements Limited</t>
  </si>
  <si>
    <t>INE331A01037</t>
  </si>
  <si>
    <t>Cement</t>
  </si>
  <si>
    <t>Wyeth Ltd</t>
  </si>
  <si>
    <t>INE378A01012</t>
  </si>
  <si>
    <t>Zydus Wellness Ltd</t>
  </si>
  <si>
    <t>INE768C01010</t>
  </si>
  <si>
    <t>Consumer Non Durables</t>
  </si>
  <si>
    <t>Special Situation / Arbitrage</t>
  </si>
  <si>
    <t>Glaxosmithkline Pharmaceuticals Ltd</t>
  </si>
  <si>
    <t>INE159A01016</t>
  </si>
  <si>
    <t>Yes Bank Ltd</t>
  </si>
  <si>
    <t>INE528G01019</t>
  </si>
  <si>
    <t>Foreign Equity &amp; ADRs</t>
  </si>
  <si>
    <t>3M CO</t>
  </si>
  <si>
    <t>US88579Y1010</t>
  </si>
  <si>
    <t>Industrial Conglomerates</t>
  </si>
  <si>
    <t>Anheuser Busch Inbev SA – ADR</t>
  </si>
  <si>
    <t>US03524A1088</t>
  </si>
  <si>
    <t>Brewers</t>
  </si>
  <si>
    <t>British American Tobacco PLC – ADR</t>
  </si>
  <si>
    <t>US1104481072</t>
  </si>
  <si>
    <t>Tobacco</t>
  </si>
  <si>
    <t>International Business Machines Corp IBM</t>
  </si>
  <si>
    <t>US4592001014</t>
  </si>
  <si>
    <t>IT Consulting &amp; Other Services</t>
  </si>
  <si>
    <t>Nestle SA – ADR</t>
  </si>
  <si>
    <t>US6410694060</t>
  </si>
  <si>
    <t>Packaged Foods &amp; Meats</t>
  </si>
  <si>
    <t>Total</t>
  </si>
  <si>
    <t>b)</t>
  </si>
  <si>
    <t>Unlisted</t>
  </si>
  <si>
    <t>NIL</t>
  </si>
  <si>
    <t>Total of all Equity</t>
  </si>
  <si>
    <t>DERIVATIVES</t>
  </si>
  <si>
    <t>Index / Stock Futures / Currency futures</t>
  </si>
  <si>
    <t>FUTCUR_USDINR_28-APR-2014</t>
  </si>
  <si>
    <t>FUTCUR_USDINR_28-MAY-2014</t>
  </si>
  <si>
    <t>YESBANK-24/04/2014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</si>
  <si>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</si>
  <si>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</si>
  <si>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</si>
  <si>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</si>
  <si>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</si>
  <si>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</si>
  <si>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</si>
  <si>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</si>
  <si>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>Listed /Awaiting listing on Stock Exchanges</t>
  </si>
  <si>
    <t>Privately Placed/Unlisted</t>
  </si>
  <si>
    <t>Total of Debt instruments</t>
  </si>
  <si>
    <r>
      <t xml:space="preserve">MONEY MARKET </t>
    </r>
    <r>
      <rPr>
        <b/>
        <sz val="10"/>
        <color indexed="53"/>
        <rFont val="Arial"/>
        <family val="2"/>
      </rPr>
      <t xml:space="preserve">INSTRUMENTS </t>
    </r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</si>
  <si>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</si>
  <si>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</si>
  <si>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</si>
  <si>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</si>
  <si>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</si>
  <si>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Deposits (maturity not exceeding 91 days)</t>
  </si>
  <si>
    <t>Deposits (Placed as Margin)</t>
  </si>
  <si>
    <t>OTHERS</t>
  </si>
  <si>
    <t>Cash &amp; Cash Equivalent</t>
  </si>
  <si>
    <t>Grand Total</t>
  </si>
  <si>
    <t>Notes:</t>
  </si>
  <si>
    <t>(1)</t>
  </si>
  <si>
    <r>
      <t xml:space="preserve">Total NPAs provided for and its </t>
    </r>
    <r>
      <rPr>
        <sz val="8"/>
        <color indexed="10"/>
        <rFont val="Arial"/>
        <family val="2"/>
      </rPr>
      <t>percentage</t>
    </r>
    <r>
      <rPr>
        <sz val="8"/>
        <rFont val="Arial"/>
        <family val="2"/>
      </rPr>
      <t xml:space="preserve">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</si>
  <si>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</si>
  <si>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</si>
  <si>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</si>
  <si>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</si>
  <si>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</si>
  <si>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March 31, 2014 ( Rs.)</t>
  </si>
  <si>
    <t>September 30, 2013 ( Rs.)</t>
  </si>
  <si>
    <t>Regular Plan</t>
  </si>
  <si>
    <t>Direct Plan</t>
  </si>
  <si>
    <t>Face Value per unit = Rs.10/-</t>
  </si>
  <si>
    <t>(4)</t>
  </si>
  <si>
    <t>No Dividend declared during the half-year ended March 31, 2014</t>
  </si>
  <si>
    <t>(5)</t>
  </si>
  <si>
    <t>No Bonus declared during the half-year ended March 31, 2014</t>
  </si>
  <si>
    <t>(6)</t>
  </si>
  <si>
    <r>
      <t xml:space="preserve">Total outstanding exposure in derivative instruments as on March 31, 2014: </t>
    </r>
    <r>
      <rPr>
        <sz val="8"/>
        <rFont val="Arial"/>
        <family val="2"/>
      </rPr>
      <t>Rs.(588,909,900.00)</t>
    </r>
  </si>
  <si>
    <t>For details on derivatives positions for the half year ended March 31, 2014, please refer to derivatives disclosure table</t>
  </si>
  <si>
    <t>(7)</t>
  </si>
  <si>
    <t>Total investment in Foreign Securities / Overseas ETFs: Rs.668,374,382.37</t>
  </si>
  <si>
    <t>(8)</t>
  </si>
  <si>
    <r>
      <t>Portfolio Turnover Ratio:</t>
    </r>
    <r>
      <rPr>
        <b/>
        <sz val="8"/>
        <rFont val="Arial"/>
        <family val="2"/>
      </rPr>
      <t xml:space="preserve"> N.A. (Note: PPFAS Mutual Fund has not completed One year of operation)</t>
    </r>
  </si>
  <si>
    <t>(9)</t>
  </si>
  <si>
    <t>Repo in Corporate Debt: Nil</t>
  </si>
  <si>
    <t>+</t>
  </si>
  <si>
    <r>
      <t xml:space="preserve">Industry Classification as </t>
    </r>
    <r>
      <rPr>
        <sz val="8"/>
        <color indexed="10"/>
        <rFont val="Arial"/>
        <family val="2"/>
      </rPr>
      <t>recommended</t>
    </r>
    <r>
      <rPr>
        <sz val="8"/>
        <rFont val="Arial"/>
        <family val="2"/>
      </rPr>
      <t xml:space="preserve"> by AMFI</t>
    </r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</si>
  <si>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</si>
  <si>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</si>
  <si>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MARCH 31, 2014</t>
  </si>
  <si>
    <t>A. Hedging Positions through Futures as on March 31, 2014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</si>
  <si>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</si>
  <si>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</si>
  <si>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</si>
  <si>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</si>
  <si>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</si>
  <si>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</si>
  <si>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</si>
  <si>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</si>
  <si>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</si>
  <si>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</si>
  <si>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USDINR 28-APR-2014</t>
  </si>
  <si>
    <t>USDINR 28-MAY-2014</t>
  </si>
  <si>
    <t>Total %age of existing assets hedged through futures: 16.77%</t>
  </si>
  <si>
    <t>For the period ended March 31, 2014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</si>
  <si>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</si>
  <si>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</si>
  <si>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</si>
  <si>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</si>
  <si>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</si>
  <si>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</si>
  <si>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</si>
  <si>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March 31, 2014: Nil</t>
  </si>
  <si>
    <t>C. Hedging Position through Options as on March 31, 2014: Nil</t>
  </si>
  <si>
    <t>D. Other than Hedging Position through Options as on March 31, 2014: Nil</t>
  </si>
  <si>
    <t>E. Hedging Positions through swaps as on March 31, 2014: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</si>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</sst>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####_);\(#,##0.00####\)"/>
    <numFmt numFmtId="169" formatCode="0.00%"/>
    <numFmt numFmtId="170" formatCode="#,##0.00_);[RED]\(#,##0.00\)"/>
    <numFmt numFmtId="171" formatCode="#,##0"/>
    <numFmt numFmtId="172" formatCode="#,###.00"/>
    <numFmt numFmtId="173" formatCode="#,##0;\(#,##0\)"/>
    <numFmt numFmtId="174" formatCode="#,##0.00;\(#,##0.00\)"/>
    <numFmt numFmtId="175" formatCode="#,##0.00%;\(#,##0.00\)%"/>
    <numFmt numFmtId="176" formatCode="0.00"/>
    <numFmt numFmtId="177" formatCode="0.0000"/>
    <numFmt numFmtId="178" formatCode="#,###.0000"/>
    <numFmt numFmtId="179" formatCode="_(* #,##0\);_(* \(#,##0\);_(* \-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9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7" applyFont="1" applyFill="1" applyBorder="1" applyAlignment="1">
      <alignment horizontal="center" vertical="center" wrapText="1"/>
      <protection/>
    </xf>
    <xf numFmtId="164" fontId="6" fillId="0" borderId="0" xfId="27" applyFont="1" applyFill="1" applyBorder="1" applyAlignment="1">
      <alignment horizontal="center" vertical="center" wrapText="1"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1" fillId="3" borderId="2" xfId="27" applyFont="1" applyFill="1" applyBorder="1" applyAlignment="1">
      <alignment vertical="center" wrapText="1"/>
      <protection/>
    </xf>
    <xf numFmtId="164" fontId="1" fillId="3" borderId="0" xfId="27" applyFont="1" applyFill="1" applyBorder="1" applyAlignment="1">
      <alignment vertical="center" wrapText="1"/>
      <protection/>
    </xf>
    <xf numFmtId="167" fontId="1" fillId="3" borderId="0" xfId="27" applyNumberFormat="1" applyFont="1" applyFill="1" applyBorder="1" applyAlignment="1">
      <alignment vertical="center" wrapText="1"/>
      <protection/>
    </xf>
    <xf numFmtId="164" fontId="1" fillId="3" borderId="3" xfId="27" applyFont="1" applyFill="1" applyBorder="1" applyAlignment="1">
      <alignment vertical="center" wrapText="1"/>
      <protection/>
    </xf>
    <xf numFmtId="164" fontId="6" fillId="3" borderId="4" xfId="27" applyFont="1" applyFill="1" applyBorder="1" applyAlignment="1">
      <alignment horizontal="center" vertical="center" wrapText="1"/>
      <protection/>
    </xf>
    <xf numFmtId="164" fontId="4" fillId="3" borderId="4" xfId="28" applyNumberFormat="1" applyFont="1" applyFill="1" applyBorder="1" applyAlignment="1" applyProtection="1">
      <alignment horizontal="center" vertical="center" wrapText="1"/>
      <protection/>
    </xf>
    <xf numFmtId="164" fontId="1" fillId="3" borderId="0" xfId="28" applyNumberFormat="1" applyFont="1" applyFill="1" applyBorder="1" applyAlignment="1" applyProtection="1">
      <alignment/>
      <protection/>
    </xf>
    <xf numFmtId="164" fontId="6" fillId="4" borderId="4" xfId="27" applyFont="1" applyFill="1" applyBorder="1" applyAlignment="1">
      <alignment horizontal="center" vertical="center" wrapText="1"/>
      <protection/>
    </xf>
    <xf numFmtId="164" fontId="1" fillId="3" borderId="5" xfId="27" applyFont="1" applyFill="1" applyBorder="1" applyAlignment="1">
      <alignment vertical="center" wrapText="1"/>
      <protection/>
    </xf>
    <xf numFmtId="164" fontId="1" fillId="3" borderId="6" xfId="27" applyFont="1" applyFill="1" applyBorder="1" applyAlignment="1">
      <alignment vertical="center" wrapText="1"/>
      <protection/>
    </xf>
    <xf numFmtId="167" fontId="1" fillId="3" borderId="6" xfId="27" applyNumberFormat="1" applyFont="1" applyFill="1" applyBorder="1" applyAlignment="1">
      <alignment vertical="center" wrapText="1"/>
      <protection/>
    </xf>
    <xf numFmtId="164" fontId="1" fillId="3" borderId="7" xfId="27" applyFont="1" applyFill="1" applyBorder="1" applyAlignment="1">
      <alignment vertical="center" wrapText="1"/>
      <protection/>
    </xf>
    <xf numFmtId="164" fontId="8" fillId="3" borderId="5" xfId="27" applyFont="1" applyFill="1" applyBorder="1" applyAlignment="1">
      <alignment horizontal="center" vertical="center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3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1" fillId="0" borderId="8" xfId="27" applyFont="1" applyFill="1" applyBorder="1" applyAlignment="1">
      <alignment horizontal="center"/>
      <protection/>
    </xf>
    <xf numFmtId="167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4" fontId="9" fillId="0" borderId="8" xfId="0" applyFont="1" applyFill="1" applyBorder="1" applyAlignment="1" applyProtection="1">
      <alignment horizontal="left"/>
      <protection/>
    </xf>
    <xf numFmtId="168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Alignment="1">
      <alignment/>
    </xf>
    <xf numFmtId="169" fontId="1" fillId="0" borderId="0" xfId="29" applyNumberFormat="1" applyFont="1">
      <alignment/>
      <protection/>
    </xf>
    <xf numFmtId="169" fontId="1" fillId="0" borderId="0" xfId="32" applyNumberFormat="1" applyFont="1" applyFill="1" applyBorder="1" applyAlignment="1" applyProtection="1">
      <alignment/>
      <protection/>
    </xf>
    <xf numFmtId="169" fontId="1" fillId="0" borderId="0" xfId="27" applyNumberFormat="1" applyFont="1" applyFill="1">
      <alignment/>
      <protection/>
    </xf>
    <xf numFmtId="164" fontId="6" fillId="0" borderId="8" xfId="29" applyFont="1" applyBorder="1">
      <alignment/>
      <protection/>
    </xf>
    <xf numFmtId="164" fontId="9" fillId="0" borderId="8" xfId="29" applyFont="1" applyBorder="1">
      <alignment/>
      <protection/>
    </xf>
    <xf numFmtId="167" fontId="9" fillId="0" borderId="8" xfId="27" applyNumberFormat="1" applyFont="1" applyFill="1" applyBorder="1">
      <alignment/>
      <protection/>
    </xf>
    <xf numFmtId="171" fontId="9" fillId="0" borderId="8" xfId="29" applyNumberFormat="1" applyFont="1" applyBorder="1">
      <alignment/>
      <protection/>
    </xf>
    <xf numFmtId="172" fontId="9" fillId="0" borderId="8" xfId="30" applyNumberFormat="1" applyFont="1" applyBorder="1">
      <alignment/>
      <protection/>
    </xf>
    <xf numFmtId="169" fontId="9" fillId="0" borderId="8" xfId="30" applyNumberFormat="1" applyFont="1" applyBorder="1">
      <alignment/>
      <protection/>
    </xf>
    <xf numFmtId="164" fontId="9" fillId="0" borderId="8" xfId="27" applyFont="1" applyFill="1" applyBorder="1">
      <alignment/>
      <protection/>
    </xf>
    <xf numFmtId="172" fontId="9" fillId="0" borderId="8" xfId="27" applyNumberFormat="1" applyFont="1" applyFill="1" applyBorder="1">
      <alignment/>
      <protection/>
    </xf>
    <xf numFmtId="169" fontId="9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71" fontId="9" fillId="0" borderId="8" xfId="0" applyNumberFormat="1" applyFont="1" applyBorder="1" applyAlignment="1">
      <alignment/>
    </xf>
    <xf numFmtId="172" fontId="6" fillId="0" borderId="8" xfId="27" applyNumberFormat="1" applyFont="1" applyFill="1" applyBorder="1">
      <alignment/>
      <protection/>
    </xf>
    <xf numFmtId="169" fontId="6" fillId="0" borderId="8" xfId="31" applyNumberFormat="1" applyFont="1" applyFill="1" applyBorder="1" applyAlignment="1" applyProtection="1">
      <alignment/>
      <protection/>
    </xf>
    <xf numFmtId="165" fontId="10" fillId="0" borderId="8" xfId="23" applyFont="1" applyFill="1" applyBorder="1" applyAlignment="1" applyProtection="1">
      <alignment horizontal="right"/>
      <protection/>
    </xf>
    <xf numFmtId="164" fontId="11" fillId="0" borderId="0" xfId="0" applyFont="1" applyAlignment="1">
      <alignment/>
    </xf>
    <xf numFmtId="169" fontId="6" fillId="0" borderId="8" xfId="27" applyNumberFormat="1" applyFont="1" applyFill="1" applyBorder="1">
      <alignment/>
      <protection/>
    </xf>
    <xf numFmtId="167" fontId="10" fillId="0" borderId="8" xfId="27" applyNumberFormat="1" applyFont="1" applyFill="1" applyBorder="1">
      <alignment/>
      <protection/>
    </xf>
    <xf numFmtId="169" fontId="10" fillId="0" borderId="8" xfId="31" applyNumberFormat="1" applyFont="1" applyFill="1" applyBorder="1" applyAlignment="1" applyProtection="1">
      <alignment/>
      <protection/>
    </xf>
    <xf numFmtId="164" fontId="6" fillId="0" borderId="9" xfId="34" applyNumberFormat="1" applyFont="1" applyFill="1" applyBorder="1" applyAlignment="1" applyProtection="1">
      <alignment horizontal="left" vertical="top" wrapText="1"/>
      <protection/>
    </xf>
    <xf numFmtId="164" fontId="1" fillId="0" borderId="9" xfId="27" applyFont="1" applyFill="1" applyBorder="1">
      <alignment/>
      <protection/>
    </xf>
    <xf numFmtId="167" fontId="1" fillId="0" borderId="9" xfId="27" applyNumberFormat="1" applyFont="1" applyFill="1" applyBorder="1">
      <alignment/>
      <protection/>
    </xf>
    <xf numFmtId="164" fontId="10" fillId="0" borderId="9" xfId="34" applyNumberFormat="1" applyFont="1" applyFill="1" applyBorder="1" applyAlignment="1" applyProtection="1">
      <alignment horizontal="left" vertical="top" wrapText="1"/>
      <protection/>
    </xf>
    <xf numFmtId="164" fontId="9" fillId="0" borderId="9" xfId="34" applyNumberFormat="1" applyFont="1" applyFill="1" applyBorder="1" applyAlignment="1" applyProtection="1">
      <alignment horizontal="left" vertical="top" wrapText="1"/>
      <protection/>
    </xf>
    <xf numFmtId="173" fontId="9" fillId="0" borderId="8" xfId="34" applyNumberFormat="1" applyFont="1" applyFill="1" applyBorder="1" applyAlignment="1" applyProtection="1">
      <alignment horizontal="right" vertical="top" wrapText="1"/>
      <protection/>
    </xf>
    <xf numFmtId="174" fontId="9" fillId="0" borderId="8" xfId="34" applyNumberFormat="1" applyFont="1" applyFill="1" applyBorder="1" applyAlignment="1" applyProtection="1">
      <alignment horizontal="right" vertical="top" wrapText="1"/>
      <protection/>
    </xf>
    <xf numFmtId="175" fontId="9" fillId="0" borderId="8" xfId="34" applyNumberFormat="1" applyFont="1" applyFill="1" applyBorder="1" applyAlignment="1" applyProtection="1">
      <alignment horizontal="right" vertical="top" wrapText="1"/>
      <protection/>
    </xf>
    <xf numFmtId="174" fontId="6" fillId="0" borderId="8" xfId="34" applyNumberFormat="1" applyFont="1" applyFill="1" applyBorder="1" applyAlignment="1" applyProtection="1">
      <alignment horizontal="right" vertical="top" wrapText="1"/>
      <protection/>
    </xf>
    <xf numFmtId="175" fontId="6" fillId="0" borderId="8" xfId="34" applyNumberFormat="1" applyFont="1" applyFill="1" applyBorder="1" applyAlignment="1" applyProtection="1">
      <alignment horizontal="right" vertical="top" wrapText="1"/>
      <protection/>
    </xf>
    <xf numFmtId="164" fontId="1" fillId="0" borderId="10" xfId="27" applyFont="1" applyFill="1" applyBorder="1">
      <alignment/>
      <protection/>
    </xf>
    <xf numFmtId="167" fontId="10" fillId="0" borderId="11" xfId="27" applyNumberFormat="1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9" xfId="27" applyNumberFormat="1" applyFont="1" applyFill="1" applyBorder="1">
      <alignment/>
      <protection/>
    </xf>
    <xf numFmtId="164" fontId="9" fillId="0" borderId="10" xfId="27" applyFont="1" applyFill="1" applyBorder="1">
      <alignment/>
      <protection/>
    </xf>
    <xf numFmtId="165" fontId="10" fillId="0" borderId="11" xfId="23" applyFont="1" applyFill="1" applyBorder="1" applyAlignment="1" applyProtection="1">
      <alignment horizontal="right"/>
      <protection/>
    </xf>
    <xf numFmtId="164" fontId="12" fillId="0" borderId="0" xfId="0" applyFont="1" applyAlignment="1">
      <alignment/>
    </xf>
    <xf numFmtId="165" fontId="6" fillId="0" borderId="11" xfId="23" applyFont="1" applyFill="1" applyBorder="1" applyAlignment="1" applyProtection="1">
      <alignment horizontal="right"/>
      <protection/>
    </xf>
    <xf numFmtId="165" fontId="10" fillId="5" borderId="8" xfId="23" applyFont="1" applyFill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6" fillId="0" borderId="2" xfId="27" applyFont="1" applyFill="1" applyBorder="1">
      <alignment/>
      <protection/>
    </xf>
    <xf numFmtId="164" fontId="6" fillId="0" borderId="0" xfId="27" applyFont="1" applyFill="1" applyBorder="1">
      <alignment/>
      <protection/>
    </xf>
    <xf numFmtId="167" fontId="6" fillId="0" borderId="0" xfId="27" applyNumberFormat="1" applyFont="1" applyFill="1" applyBorder="1">
      <alignment/>
      <protection/>
    </xf>
    <xf numFmtId="165" fontId="10" fillId="0" borderId="3" xfId="23" applyFont="1" applyFill="1" applyBorder="1" applyAlignment="1" applyProtection="1">
      <alignment horizontal="right"/>
      <protection/>
    </xf>
    <xf numFmtId="164" fontId="1" fillId="0" borderId="2" xfId="27" applyFont="1" applyFill="1" applyBorder="1">
      <alignment/>
      <protection/>
    </xf>
    <xf numFmtId="164" fontId="1" fillId="0" borderId="0" xfId="27" applyFont="1" applyFill="1" applyBorder="1">
      <alignment/>
      <protection/>
    </xf>
    <xf numFmtId="167" fontId="10" fillId="0" borderId="3" xfId="27" applyNumberFormat="1" applyFont="1" applyFill="1" applyBorder="1" applyAlignment="1">
      <alignment horizontal="right"/>
      <protection/>
    </xf>
    <xf numFmtId="167" fontId="10" fillId="0" borderId="8" xfId="27" applyNumberFormat="1" applyFont="1" applyFill="1" applyBorder="1" applyAlignment="1">
      <alignment horizontal="right"/>
      <protection/>
    </xf>
    <xf numFmtId="169" fontId="10" fillId="0" borderId="8" xfId="31" applyNumberFormat="1" applyFont="1" applyFill="1" applyBorder="1" applyAlignment="1" applyProtection="1">
      <alignment horizontal="right"/>
      <protection/>
    </xf>
    <xf numFmtId="164" fontId="6" fillId="3" borderId="2" xfId="27" applyFont="1" applyFill="1" applyBorder="1">
      <alignment/>
      <protection/>
    </xf>
    <xf numFmtId="164" fontId="6" fillId="3" borderId="0" xfId="27" applyFont="1" applyFill="1" applyBorder="1">
      <alignment/>
      <protection/>
    </xf>
    <xf numFmtId="167" fontId="10" fillId="0" borderId="3" xfId="27" applyNumberFormat="1" applyFont="1" applyFill="1" applyBorder="1">
      <alignment/>
      <protection/>
    </xf>
    <xf numFmtId="164" fontId="6" fillId="5" borderId="10" xfId="27" applyFont="1" applyFill="1" applyBorder="1">
      <alignment/>
      <protection/>
    </xf>
    <xf numFmtId="164" fontId="0" fillId="0" borderId="0" xfId="0" applyFont="1" applyAlignment="1">
      <alignment/>
    </xf>
    <xf numFmtId="165" fontId="9" fillId="0" borderId="11" xfId="23" applyFont="1" applyFill="1" applyBorder="1" applyAlignment="1" applyProtection="1">
      <alignment horizontal="right"/>
      <protection/>
    </xf>
    <xf numFmtId="165" fontId="9" fillId="0" borderId="8" xfId="23" applyFont="1" applyFill="1" applyBorder="1" applyAlignment="1" applyProtection="1">
      <alignment horizontal="right"/>
      <protection/>
    </xf>
    <xf numFmtId="165" fontId="6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6" fillId="0" borderId="10" xfId="0" applyFont="1" applyBorder="1" applyAlignment="1">
      <alignment horizontal="left"/>
    </xf>
    <xf numFmtId="171" fontId="10" fillId="0" borderId="11" xfId="0" applyNumberFormat="1" applyFont="1" applyBorder="1" applyAlignment="1">
      <alignment/>
    </xf>
    <xf numFmtId="165" fontId="10" fillId="0" borderId="8" xfId="23" applyFont="1" applyFill="1" applyBorder="1" applyAlignment="1" applyProtection="1">
      <alignment horizontal="right"/>
      <protection/>
    </xf>
    <xf numFmtId="169" fontId="10" fillId="0" borderId="8" xfId="23" applyNumberFormat="1" applyFont="1" applyFill="1" applyBorder="1" applyAlignment="1" applyProtection="1">
      <alignment horizontal="right"/>
      <protection/>
    </xf>
    <xf numFmtId="169" fontId="6" fillId="0" borderId="0" xfId="29" applyNumberFormat="1" applyFont="1">
      <alignment/>
      <protection/>
    </xf>
    <xf numFmtId="164" fontId="9" fillId="0" borderId="10" xfId="0" applyFont="1" applyBorder="1" applyAlignment="1">
      <alignment horizontal="left"/>
    </xf>
    <xf numFmtId="171" fontId="9" fillId="0" borderId="11" xfId="0" applyNumberFormat="1" applyFont="1" applyBorder="1" applyAlignment="1">
      <alignment/>
    </xf>
    <xf numFmtId="165" fontId="9" fillId="0" borderId="8" xfId="23" applyFont="1" applyFill="1" applyBorder="1" applyAlignment="1" applyProtection="1">
      <alignment horizontal="right"/>
      <protection/>
    </xf>
    <xf numFmtId="169" fontId="9" fillId="0" borderId="8" xfId="23" applyNumberFormat="1" applyFont="1" applyFill="1" applyBorder="1" applyAlignment="1" applyProtection="1">
      <alignment horizontal="right"/>
      <protection/>
    </xf>
    <xf numFmtId="171" fontId="6" fillId="0" borderId="11" xfId="0" applyNumberFormat="1" applyFont="1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69" fontId="6" fillId="0" borderId="8" xfId="23" applyNumberFormat="1" applyFont="1" applyFill="1" applyBorder="1" applyAlignment="1" applyProtection="1">
      <alignment horizontal="right"/>
      <protection/>
    </xf>
    <xf numFmtId="164" fontId="10" fillId="0" borderId="10" xfId="0" applyFont="1" applyBorder="1" applyAlignment="1">
      <alignment horizontal="left"/>
    </xf>
    <xf numFmtId="169" fontId="10" fillId="0" borderId="8" xfId="23" applyNumberFormat="1" applyFont="1" applyFill="1" applyBorder="1" applyAlignment="1" applyProtection="1">
      <alignment horizontal="right"/>
      <protection/>
    </xf>
    <xf numFmtId="164" fontId="6" fillId="3" borderId="10" xfId="27" applyFont="1" applyFill="1" applyBorder="1">
      <alignment/>
      <protection/>
    </xf>
    <xf numFmtId="164" fontId="6" fillId="3" borderId="9" xfId="27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67" fontId="13" fillId="0" borderId="8" xfId="27" applyNumberFormat="1" applyFont="1" applyFill="1" applyBorder="1">
      <alignment/>
      <protection/>
    </xf>
    <xf numFmtId="169" fontId="6" fillId="0" borderId="8" xfId="32" applyNumberFormat="1" applyFont="1" applyFill="1" applyBorder="1" applyAlignment="1" applyProtection="1">
      <alignment horizontal="right"/>
      <protection/>
    </xf>
    <xf numFmtId="167" fontId="1" fillId="0" borderId="0" xfId="29" applyNumberFormat="1" applyFont="1">
      <alignment/>
      <protection/>
    </xf>
    <xf numFmtId="167" fontId="9" fillId="0" borderId="9" xfId="27" applyNumberFormat="1" applyFont="1" applyFill="1" applyBorder="1">
      <alignment/>
      <protection/>
    </xf>
    <xf numFmtId="164" fontId="9" fillId="0" borderId="9" xfId="27" applyFont="1" applyFill="1" applyBorder="1">
      <alignment/>
      <protection/>
    </xf>
    <xf numFmtId="164" fontId="9" fillId="0" borderId="11" xfId="27" applyFont="1" applyFill="1" applyBorder="1">
      <alignment/>
      <protection/>
    </xf>
    <xf numFmtId="164" fontId="1" fillId="3" borderId="12" xfId="27" applyFont="1" applyFill="1" applyBorder="1">
      <alignment/>
      <protection/>
    </xf>
    <xf numFmtId="164" fontId="1" fillId="3" borderId="13" xfId="27" applyFont="1" applyFill="1" applyBorder="1">
      <alignment/>
      <protection/>
    </xf>
    <xf numFmtId="167" fontId="1" fillId="3" borderId="13" xfId="27" applyNumberFormat="1" applyFont="1" applyFill="1" applyBorder="1">
      <alignment/>
      <protection/>
    </xf>
    <xf numFmtId="167" fontId="6" fillId="3" borderId="13" xfId="27" applyNumberFormat="1" applyFont="1" applyFill="1" applyBorder="1" applyAlignment="1">
      <alignment horizontal="left"/>
      <protection/>
    </xf>
    <xf numFmtId="164" fontId="1" fillId="3" borderId="14" xfId="27" applyFont="1" applyFill="1" applyBorder="1">
      <alignment/>
      <protection/>
    </xf>
    <xf numFmtId="164" fontId="1" fillId="3" borderId="0" xfId="27" applyFont="1" applyFill="1" applyBorder="1">
      <alignment/>
      <protection/>
    </xf>
    <xf numFmtId="176" fontId="1" fillId="3" borderId="0" xfId="27" applyNumberFormat="1" applyFont="1" applyFill="1" applyBorder="1">
      <alignment/>
      <protection/>
    </xf>
    <xf numFmtId="164" fontId="1" fillId="3" borderId="3" xfId="27" applyFont="1" applyFill="1" applyBorder="1">
      <alignment/>
      <protection/>
    </xf>
    <xf numFmtId="164" fontId="16" fillId="3" borderId="2" xfId="27" applyFont="1" applyFill="1" applyBorder="1" applyAlignment="1">
      <alignment horizontal="center"/>
      <protection/>
    </xf>
    <xf numFmtId="164" fontId="16" fillId="3" borderId="0" xfId="27" applyFont="1" applyFill="1" applyBorder="1">
      <alignment/>
      <protection/>
    </xf>
    <xf numFmtId="164" fontId="16" fillId="3" borderId="3" xfId="27" applyFont="1" applyFill="1" applyBorder="1">
      <alignment/>
      <protection/>
    </xf>
    <xf numFmtId="164" fontId="19" fillId="0" borderId="0" xfId="0" applyFont="1" applyAlignment="1">
      <alignment/>
    </xf>
    <xf numFmtId="164" fontId="18" fillId="3" borderId="8" xfId="27" applyFont="1" applyFill="1" applyBorder="1">
      <alignment/>
      <protection/>
    </xf>
    <xf numFmtId="164" fontId="18" fillId="3" borderId="8" xfId="27" applyFont="1" applyFill="1" applyBorder="1" applyAlignment="1">
      <alignment horizontal="right"/>
      <protection/>
    </xf>
    <xf numFmtId="164" fontId="18" fillId="3" borderId="3" xfId="27" applyFont="1" applyFill="1" applyBorder="1" applyAlignment="1">
      <alignment wrapText="1"/>
      <protection/>
    </xf>
    <xf numFmtId="164" fontId="16" fillId="3" borderId="8" xfId="27" applyFont="1" applyFill="1" applyBorder="1">
      <alignment/>
      <protection/>
    </xf>
    <xf numFmtId="177" fontId="16" fillId="3" borderId="8" xfId="27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16" fillId="0" borderId="0" xfId="34" applyNumberFormat="1" applyFont="1" applyFill="1" applyBorder="1" applyAlignment="1" applyProtection="1">
      <alignment horizontal="left" vertical="top"/>
      <protection/>
    </xf>
    <xf numFmtId="164" fontId="16" fillId="0" borderId="0" xfId="29" applyFont="1">
      <alignment/>
      <protection/>
    </xf>
    <xf numFmtId="164" fontId="16" fillId="0" borderId="0" xfId="27" applyFont="1" applyFill="1" applyBorder="1">
      <alignment/>
      <protection/>
    </xf>
    <xf numFmtId="164" fontId="16" fillId="3" borderId="2" xfId="27" applyFont="1" applyFill="1" applyBorder="1" applyAlignment="1">
      <alignment horizontal="right"/>
      <protection/>
    </xf>
    <xf numFmtId="164" fontId="16" fillId="3" borderId="5" xfId="27" applyFont="1" applyFill="1" applyBorder="1" applyAlignment="1">
      <alignment horizontal="right"/>
      <protection/>
    </xf>
    <xf numFmtId="164" fontId="16" fillId="3" borderId="6" xfId="27" applyFont="1" applyFill="1" applyBorder="1">
      <alignment/>
      <protection/>
    </xf>
    <xf numFmtId="164" fontId="16" fillId="3" borderId="7" xfId="27" applyFont="1" applyFill="1" applyBorder="1">
      <alignment/>
      <protection/>
    </xf>
    <xf numFmtId="167" fontId="1" fillId="3" borderId="0" xfId="27" applyNumberFormat="1" applyFont="1" applyFill="1" applyBorder="1">
      <alignment/>
      <protection/>
    </xf>
    <xf numFmtId="164" fontId="6" fillId="3" borderId="0" xfId="27" applyFont="1" applyFill="1" applyBorder="1" applyAlignment="1">
      <alignment/>
      <protection/>
    </xf>
    <xf numFmtId="178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7" applyFont="1" applyFill="1" applyBorder="1" applyAlignment="1">
      <alignment horizontal="center" vertical="center" wrapText="1"/>
      <protection/>
    </xf>
    <xf numFmtId="164" fontId="20" fillId="3" borderId="4" xfId="28" applyNumberFormat="1" applyFont="1" applyFill="1" applyBorder="1" applyAlignment="1" applyProtection="1">
      <alignment horizontal="center" vertical="center" wrapText="1"/>
      <protection/>
    </xf>
    <xf numFmtId="164" fontId="21" fillId="3" borderId="0" xfId="28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13" fillId="0" borderId="2" xfId="0" applyFont="1" applyBorder="1" applyAlignment="1">
      <alignment/>
    </xf>
    <xf numFmtId="164" fontId="13" fillId="0" borderId="0" xfId="0" applyFont="1" applyAlignment="1">
      <alignment horizontal="center" vertical="top" wrapText="1"/>
    </xf>
    <xf numFmtId="164" fontId="13" fillId="0" borderId="8" xfId="0" applyFont="1" applyBorder="1" applyAlignment="1">
      <alignment horizontal="center" vertical="top" wrapText="1"/>
    </xf>
    <xf numFmtId="164" fontId="6" fillId="0" borderId="8" xfId="29" applyFont="1" applyBorder="1" applyAlignment="1">
      <alignment horizontal="center" vertical="top" wrapText="1"/>
      <protection/>
    </xf>
    <xf numFmtId="178" fontId="6" fillId="0" borderId="8" xfId="27" applyNumberFormat="1" applyFont="1" applyFill="1" applyBorder="1" applyAlignment="1">
      <alignment horizontal="center" vertical="top" wrapText="1"/>
      <protection/>
    </xf>
    <xf numFmtId="178" fontId="13" fillId="0" borderId="8" xfId="0" applyNumberFormat="1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/>
    </xf>
    <xf numFmtId="164" fontId="13" fillId="0" borderId="8" xfId="0" applyFont="1" applyBorder="1" applyAlignment="1">
      <alignment/>
    </xf>
    <xf numFmtId="179" fontId="4" fillId="0" borderId="8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" fillId="0" borderId="8" xfId="0" applyFont="1" applyBorder="1" applyAlignment="1">
      <alignment horizontal="left"/>
    </xf>
    <xf numFmtId="167" fontId="4" fillId="0" borderId="8" xfId="0" applyNumberFormat="1" applyFont="1" applyBorder="1" applyAlignment="1">
      <alignment vertical="center"/>
    </xf>
    <xf numFmtId="164" fontId="4" fillId="0" borderId="8" xfId="0" applyFont="1" applyBorder="1" applyAlignment="1">
      <alignment horizontal="right" vertical="center"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8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3" fillId="0" borderId="10" xfId="0" applyFont="1" applyBorder="1" applyAlignment="1">
      <alignment/>
    </xf>
    <xf numFmtId="164" fontId="4" fillId="0" borderId="9" xfId="0" applyFont="1" applyBorder="1" applyAlignment="1">
      <alignment/>
    </xf>
    <xf numFmtId="178" fontId="4" fillId="0" borderId="9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3" fillId="0" borderId="8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8" xfId="0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vertical="center" wrapText="1"/>
    </xf>
    <xf numFmtId="165" fontId="4" fillId="0" borderId="8" xfId="0" applyNumberFormat="1" applyFont="1" applyBorder="1" applyAlignment="1">
      <alignment vertical="center" wrapText="1"/>
    </xf>
    <xf numFmtId="164" fontId="13" fillId="0" borderId="12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3" fillId="0" borderId="5" xfId="0" applyFont="1" applyBorder="1" applyAlignment="1">
      <alignment/>
    </xf>
    <xf numFmtId="164" fontId="4" fillId="0" borderId="6" xfId="0" applyFont="1" applyBorder="1" applyAlignment="1">
      <alignment/>
    </xf>
    <xf numFmtId="178" fontId="4" fillId="0" borderId="6" xfId="0" applyNumberFormat="1" applyFont="1" applyBorder="1" applyAlignment="1">
      <alignment/>
    </xf>
    <xf numFmtId="164" fontId="4" fillId="0" borderId="7" xfId="0" applyFont="1" applyBorder="1" applyAlignment="1">
      <alignment/>
    </xf>
    <xf numFmtId="164" fontId="13" fillId="0" borderId="0" xfId="0" applyFont="1" applyBorder="1" applyAlignment="1">
      <alignment vertical="top" wrapText="1"/>
    </xf>
    <xf numFmtId="164" fontId="13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  <cellStyle name="Excel Built-in Norm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="94" zoomScaleNormal="94" workbookViewId="0" topLeftCell="A57">
      <selection activeCell="H75" sqref="H75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4.421875" style="1" customWidth="1"/>
    <col min="4" max="4" width="18.28125" style="1" customWidth="1"/>
    <col min="5" max="5" width="22.140625" style="1" customWidth="1"/>
    <col min="6" max="6" width="12.421875" style="1" customWidth="1"/>
    <col min="7" max="7" width="13.421875" style="1" customWidth="1"/>
    <col min="8" max="8" width="9.140625" style="1" customWidth="1"/>
    <col min="9" max="9" width="1.5742187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 customHeight="1">
      <c r="B9" s="16" t="s">
        <v>5</v>
      </c>
      <c r="C9" s="16"/>
      <c r="D9" s="16"/>
      <c r="E9" s="16"/>
      <c r="F9" s="16"/>
      <c r="G9" s="16"/>
      <c r="H9" s="16"/>
      <c r="I9" s="8"/>
    </row>
    <row r="10" spans="2:9" ht="12.75">
      <c r="B10" s="17"/>
      <c r="C10" s="18"/>
      <c r="D10" s="18"/>
      <c r="E10" s="18"/>
      <c r="F10" s="19"/>
      <c r="G10" s="18"/>
      <c r="H10" s="20"/>
      <c r="I10" s="8"/>
    </row>
    <row r="11" spans="2:9" ht="12.75" customHeight="1">
      <c r="B11" s="21" t="s">
        <v>6</v>
      </c>
      <c r="C11" s="21"/>
      <c r="D11" s="21"/>
      <c r="E11" s="21"/>
      <c r="F11" s="21"/>
      <c r="G11" s="21"/>
      <c r="H11" s="21"/>
      <c r="I11" s="8"/>
    </row>
    <row r="12" spans="2:9" ht="40.5" customHeight="1">
      <c r="B12" s="22" t="s">
        <v>7</v>
      </c>
      <c r="C12" s="22" t="s">
        <v>8</v>
      </c>
      <c r="D12" s="22" t="s">
        <v>9</v>
      </c>
      <c r="E12" s="22" t="s">
        <v>10</v>
      </c>
      <c r="F12" s="23" t="s">
        <v>11</v>
      </c>
      <c r="G12" s="24" t="s">
        <v>12</v>
      </c>
      <c r="H12" s="22" t="s">
        <v>13</v>
      </c>
      <c r="I12" s="25"/>
    </row>
    <row r="13" spans="2:9" ht="12.75">
      <c r="B13" s="26"/>
      <c r="C13" s="27"/>
      <c r="D13" s="26"/>
      <c r="E13" s="27"/>
      <c r="F13" s="28"/>
      <c r="G13" s="26"/>
      <c r="H13" s="26"/>
      <c r="I13" s="25"/>
    </row>
    <row r="14" spans="2:9" ht="12.75">
      <c r="B14" s="26"/>
      <c r="C14" s="27" t="s">
        <v>14</v>
      </c>
      <c r="D14" s="26"/>
      <c r="E14" s="27"/>
      <c r="F14" s="28"/>
      <c r="G14" s="26"/>
      <c r="H14" s="26"/>
      <c r="I14" s="25"/>
    </row>
    <row r="15" spans="2:9" ht="12.75">
      <c r="B15" s="29" t="s">
        <v>15</v>
      </c>
      <c r="C15" s="27" t="s">
        <v>16</v>
      </c>
      <c r="D15" s="26"/>
      <c r="E15" s="30"/>
      <c r="F15" s="30"/>
      <c r="G15" s="31"/>
      <c r="H15" s="26"/>
      <c r="I15" s="25"/>
    </row>
    <row r="16" spans="2:21" ht="12.75">
      <c r="B16" s="26"/>
      <c r="C16" s="27" t="s">
        <v>17</v>
      </c>
      <c r="D16" s="26"/>
      <c r="E16" s="31"/>
      <c r="F16" s="31"/>
      <c r="G16" s="31"/>
      <c r="H16" s="31"/>
      <c r="I16" s="2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2.75">
      <c r="B17" s="29">
        <v>1</v>
      </c>
      <c r="C17" s="32" t="s">
        <v>18</v>
      </c>
      <c r="D17" s="32" t="s">
        <v>19</v>
      </c>
      <c r="E17" s="32" t="s">
        <v>20</v>
      </c>
      <c r="F17" s="33">
        <v>154100</v>
      </c>
      <c r="G17" s="34">
        <v>2250.6305</v>
      </c>
      <c r="H17" s="35">
        <v>0.06407911525597307</v>
      </c>
      <c r="I17" s="36" t="s">
        <v>21</v>
      </c>
      <c r="J17" s="37"/>
      <c r="K17" s="38"/>
      <c r="L17" s="39"/>
      <c r="M17" s="8"/>
      <c r="N17" s="8"/>
      <c r="O17" s="8"/>
      <c r="P17" s="8"/>
      <c r="Q17" s="8"/>
      <c r="R17" s="8"/>
      <c r="S17" s="8"/>
      <c r="T17" s="8"/>
      <c r="U17" s="39"/>
    </row>
    <row r="18" spans="2:21" ht="12.75">
      <c r="B18" s="29">
        <v>2</v>
      </c>
      <c r="C18" s="32" t="s">
        <v>22</v>
      </c>
      <c r="D18" s="32" t="s">
        <v>23</v>
      </c>
      <c r="E18" s="32" t="s">
        <v>24</v>
      </c>
      <c r="F18" s="33">
        <v>463685</v>
      </c>
      <c r="G18" s="34">
        <v>1218.56418</v>
      </c>
      <c r="H18" s="35">
        <v>0.034694506511406605</v>
      </c>
      <c r="I18" s="8"/>
      <c r="J18" s="37"/>
      <c r="K18" s="38"/>
      <c r="L18" s="39"/>
      <c r="M18" s="8"/>
      <c r="N18" s="8"/>
      <c r="O18" s="8"/>
      <c r="P18" s="8"/>
      <c r="Q18" s="8"/>
      <c r="R18" s="8"/>
      <c r="S18" s="39"/>
      <c r="T18" s="8"/>
      <c r="U18" s="39"/>
    </row>
    <row r="19" spans="2:21" ht="12.75">
      <c r="B19" s="29">
        <v>3</v>
      </c>
      <c r="C19" s="32" t="s">
        <v>25</v>
      </c>
      <c r="D19" s="32" t="s">
        <v>26</v>
      </c>
      <c r="E19" s="32" t="s">
        <v>27</v>
      </c>
      <c r="F19" s="33">
        <v>125386</v>
      </c>
      <c r="G19" s="34">
        <v>2379.951666</v>
      </c>
      <c r="H19" s="35">
        <v>0.06776109943825034</v>
      </c>
      <c r="I19" s="8"/>
      <c r="J19" s="37"/>
      <c r="K19" s="38"/>
      <c r="L19" s="39"/>
      <c r="M19" s="8"/>
      <c r="N19" s="8"/>
      <c r="O19" s="8"/>
      <c r="P19" s="8"/>
      <c r="Q19" s="8"/>
      <c r="R19" s="8"/>
      <c r="S19" s="39"/>
      <c r="T19" s="8"/>
      <c r="U19" s="39"/>
    </row>
    <row r="20" spans="2:21" ht="12.75">
      <c r="B20" s="29">
        <v>4</v>
      </c>
      <c r="C20" s="32" t="s">
        <v>28</v>
      </c>
      <c r="D20" s="32" t="s">
        <v>29</v>
      </c>
      <c r="E20" s="32" t="s">
        <v>27</v>
      </c>
      <c r="F20" s="33">
        <v>11370900</v>
      </c>
      <c r="G20" s="34">
        <v>1398.6207</v>
      </c>
      <c r="H20" s="35">
        <v>0.03982100883938511</v>
      </c>
      <c r="I20" s="8"/>
      <c r="J20" s="37"/>
      <c r="K20" s="38"/>
      <c r="L20" s="39"/>
      <c r="M20" s="8"/>
      <c r="N20" s="8"/>
      <c r="O20" s="8"/>
      <c r="P20" s="8"/>
      <c r="Q20" s="8"/>
      <c r="R20" s="8"/>
      <c r="S20" s="39"/>
      <c r="T20" s="8"/>
      <c r="U20" s="39"/>
    </row>
    <row r="21" spans="2:21" ht="12.75">
      <c r="B21" s="29">
        <v>5</v>
      </c>
      <c r="C21" s="32" t="s">
        <v>30</v>
      </c>
      <c r="D21" s="32" t="s">
        <v>31</v>
      </c>
      <c r="E21" s="32" t="s">
        <v>24</v>
      </c>
      <c r="F21" s="33">
        <v>353400</v>
      </c>
      <c r="G21" s="34">
        <v>1056.4893</v>
      </c>
      <c r="H21" s="35">
        <v>0.03007997075548487</v>
      </c>
      <c r="I21" s="8"/>
      <c r="J21" s="37"/>
      <c r="K21" s="38"/>
      <c r="L21" s="39"/>
      <c r="M21" s="8"/>
      <c r="N21" s="8"/>
      <c r="O21" s="8"/>
      <c r="P21" s="8"/>
      <c r="Q21" s="8"/>
      <c r="R21" s="8"/>
      <c r="S21" s="39"/>
      <c r="T21" s="8"/>
      <c r="U21" s="39"/>
    </row>
    <row r="22" spans="2:21" ht="12.75">
      <c r="B22" s="29">
        <v>6</v>
      </c>
      <c r="C22" s="32" t="s">
        <v>32</v>
      </c>
      <c r="D22" s="32" t="s">
        <v>33</v>
      </c>
      <c r="E22" s="32" t="s">
        <v>34</v>
      </c>
      <c r="F22" s="33">
        <v>398333</v>
      </c>
      <c r="G22" s="34">
        <v>1814.2076485</v>
      </c>
      <c r="H22" s="35">
        <v>0.0516534460039084</v>
      </c>
      <c r="I22" s="8"/>
      <c r="J22" s="37"/>
      <c r="K22" s="38"/>
      <c r="L22" s="39"/>
      <c r="M22" s="8"/>
      <c r="N22" s="8"/>
      <c r="O22" s="8"/>
      <c r="P22" s="8"/>
      <c r="Q22" s="8"/>
      <c r="R22" s="8"/>
      <c r="S22" s="39"/>
      <c r="T22" s="8"/>
      <c r="U22" s="39"/>
    </row>
    <row r="23" spans="2:21" ht="12.75">
      <c r="B23" s="29">
        <v>7</v>
      </c>
      <c r="C23" s="32" t="s">
        <v>35</v>
      </c>
      <c r="D23" s="32" t="s">
        <v>36</v>
      </c>
      <c r="E23" s="32" t="s">
        <v>37</v>
      </c>
      <c r="F23" s="33">
        <v>769371</v>
      </c>
      <c r="G23" s="34">
        <v>1797.6353415</v>
      </c>
      <c r="H23" s="35">
        <v>0.0511816054373159</v>
      </c>
      <c r="I23" s="8"/>
      <c r="J23" s="37"/>
      <c r="K23" s="38"/>
      <c r="L23" s="39"/>
      <c r="M23" s="8"/>
      <c r="N23" s="8"/>
      <c r="O23" s="8"/>
      <c r="P23" s="8"/>
      <c r="Q23" s="8"/>
      <c r="R23" s="8"/>
      <c r="S23" s="39"/>
      <c r="T23" s="8"/>
      <c r="U23" s="39"/>
    </row>
    <row r="24" spans="2:21" ht="12.75">
      <c r="B24" s="29">
        <v>8</v>
      </c>
      <c r="C24" s="32" t="s">
        <v>38</v>
      </c>
      <c r="D24" s="32" t="s">
        <v>39</v>
      </c>
      <c r="E24" s="32" t="s">
        <v>40</v>
      </c>
      <c r="F24" s="33">
        <v>363500</v>
      </c>
      <c r="G24" s="34">
        <v>1468.54</v>
      </c>
      <c r="H24" s="35">
        <v>0.04181172516679512</v>
      </c>
      <c r="I24" s="8"/>
      <c r="J24" s="37"/>
      <c r="K24" s="38"/>
      <c r="L24" s="39"/>
      <c r="M24" s="8"/>
      <c r="N24" s="8"/>
      <c r="O24" s="8"/>
      <c r="P24" s="8"/>
      <c r="Q24" s="8"/>
      <c r="R24" s="8"/>
      <c r="S24" s="39"/>
      <c r="T24" s="8"/>
      <c r="U24" s="39"/>
    </row>
    <row r="25" spans="2:21" ht="12.75">
      <c r="B25" s="29">
        <v>9</v>
      </c>
      <c r="C25" s="32" t="s">
        <v>41</v>
      </c>
      <c r="D25" s="32" t="s">
        <v>42</v>
      </c>
      <c r="E25" s="32" t="s">
        <v>43</v>
      </c>
      <c r="F25" s="33">
        <v>249990</v>
      </c>
      <c r="G25" s="34">
        <v>215.616375</v>
      </c>
      <c r="H25" s="35">
        <v>0.0061389493054058</v>
      </c>
      <c r="I25" s="8"/>
      <c r="J25" s="37"/>
      <c r="K25" s="38"/>
      <c r="L25" s="39"/>
      <c r="M25" s="8"/>
      <c r="N25" s="8"/>
      <c r="O25" s="8"/>
      <c r="P25" s="8"/>
      <c r="Q25" s="8"/>
      <c r="R25" s="8"/>
      <c r="S25" s="39"/>
      <c r="T25" s="8"/>
      <c r="U25" s="39"/>
    </row>
    <row r="26" spans="2:21" ht="12.75">
      <c r="B26" s="29">
        <v>10</v>
      </c>
      <c r="C26" s="32" t="s">
        <v>44</v>
      </c>
      <c r="D26" s="32" t="s">
        <v>45</v>
      </c>
      <c r="E26" s="32" t="s">
        <v>46</v>
      </c>
      <c r="F26" s="33">
        <v>8654434</v>
      </c>
      <c r="G26" s="34">
        <v>2077.06416</v>
      </c>
      <c r="H26" s="35">
        <v>0.059137398921187134</v>
      </c>
      <c r="I26" s="8"/>
      <c r="J26" s="37"/>
      <c r="K26" s="38"/>
      <c r="L26" s="39"/>
      <c r="M26" s="8"/>
      <c r="N26" s="8"/>
      <c r="O26" s="8"/>
      <c r="P26" s="8"/>
      <c r="Q26" s="8"/>
      <c r="R26" s="8"/>
      <c r="S26" s="39"/>
      <c r="T26" s="8"/>
      <c r="U26" s="39"/>
    </row>
    <row r="27" spans="2:21" ht="12.75">
      <c r="B27" s="29">
        <v>11</v>
      </c>
      <c r="C27" s="32" t="s">
        <v>47</v>
      </c>
      <c r="D27" s="32" t="s">
        <v>48</v>
      </c>
      <c r="E27" s="32" t="s">
        <v>49</v>
      </c>
      <c r="F27" s="33">
        <v>72780</v>
      </c>
      <c r="G27" s="34">
        <v>323.47071</v>
      </c>
      <c r="H27" s="35">
        <v>0.00920973785258017</v>
      </c>
      <c r="I27" s="8"/>
      <c r="J27" s="37"/>
      <c r="K27" s="38"/>
      <c r="L27" s="39"/>
      <c r="M27" s="8"/>
      <c r="N27" s="8"/>
      <c r="O27" s="8"/>
      <c r="P27" s="8"/>
      <c r="Q27" s="8"/>
      <c r="R27" s="8"/>
      <c r="S27" s="39"/>
      <c r="T27" s="8"/>
      <c r="U27" s="39"/>
    </row>
    <row r="28" spans="2:21" ht="12.75">
      <c r="B28" s="29">
        <v>12</v>
      </c>
      <c r="C28" s="32" t="s">
        <v>50</v>
      </c>
      <c r="D28" s="32" t="s">
        <v>51</v>
      </c>
      <c r="E28" s="32" t="s">
        <v>40</v>
      </c>
      <c r="F28" s="33">
        <v>960281</v>
      </c>
      <c r="G28" s="34">
        <v>1852.8621894999999</v>
      </c>
      <c r="H28" s="35">
        <v>0.05275400373113449</v>
      </c>
      <c r="I28" s="8"/>
      <c r="J28" s="37"/>
      <c r="K28" s="38"/>
      <c r="L28" s="39"/>
      <c r="M28" s="8"/>
      <c r="N28" s="8"/>
      <c r="O28" s="8"/>
      <c r="P28" s="8"/>
      <c r="Q28" s="8"/>
      <c r="R28" s="8"/>
      <c r="S28" s="39"/>
      <c r="T28" s="8"/>
      <c r="U28" s="39"/>
    </row>
    <row r="29" spans="2:21" ht="12.75">
      <c r="B29" s="29">
        <v>13</v>
      </c>
      <c r="C29" s="32" t="s">
        <v>52</v>
      </c>
      <c r="D29" s="32" t="s">
        <v>53</v>
      </c>
      <c r="E29" s="32" t="s">
        <v>54</v>
      </c>
      <c r="F29" s="33">
        <v>168012</v>
      </c>
      <c r="G29" s="34">
        <v>879.2067959999999</v>
      </c>
      <c r="H29" s="35">
        <v>0.025032449180226957</v>
      </c>
      <c r="I29" s="8"/>
      <c r="J29" s="37"/>
      <c r="K29" s="38"/>
      <c r="L29" s="39"/>
      <c r="M29" s="8"/>
      <c r="N29" s="8"/>
      <c r="O29" s="8"/>
      <c r="P29" s="8"/>
      <c r="Q29" s="8"/>
      <c r="R29" s="8"/>
      <c r="S29" s="39"/>
      <c r="T29" s="8"/>
      <c r="U29" s="39"/>
    </row>
    <row r="30" spans="2:21" ht="12.75">
      <c r="B30" s="29">
        <v>14</v>
      </c>
      <c r="C30" s="32" t="s">
        <v>55</v>
      </c>
      <c r="D30" s="32" t="s">
        <v>56</v>
      </c>
      <c r="E30" s="32" t="s">
        <v>20</v>
      </c>
      <c r="F30" s="33">
        <v>920000</v>
      </c>
      <c r="G30" s="34">
        <v>1064.9</v>
      </c>
      <c r="H30" s="35">
        <v>0.03031943708044733</v>
      </c>
      <c r="I30" s="8"/>
      <c r="J30" s="37"/>
      <c r="K30" s="38"/>
      <c r="L30" s="39"/>
      <c r="M30" s="8"/>
      <c r="N30" s="8"/>
      <c r="O30" s="8"/>
      <c r="P30" s="8"/>
      <c r="Q30" s="8"/>
      <c r="R30" s="8"/>
      <c r="S30" s="39"/>
      <c r="T30" s="8"/>
      <c r="U30" s="39"/>
    </row>
    <row r="31" spans="2:21" ht="12.75">
      <c r="B31" s="29">
        <v>15</v>
      </c>
      <c r="C31" s="32" t="s">
        <v>57</v>
      </c>
      <c r="D31" s="32" t="s">
        <v>58</v>
      </c>
      <c r="E31" s="32" t="s">
        <v>20</v>
      </c>
      <c r="F31" s="33">
        <v>116521</v>
      </c>
      <c r="G31" s="34">
        <v>1792.09298</v>
      </c>
      <c r="H31" s="35">
        <v>0.05102380538024354</v>
      </c>
      <c r="I31" s="8"/>
      <c r="J31" s="37"/>
      <c r="K31" s="38"/>
      <c r="L31" s="39"/>
      <c r="M31" s="8"/>
      <c r="N31" s="8"/>
      <c r="O31" s="8"/>
      <c r="P31" s="8"/>
      <c r="Q31" s="8"/>
      <c r="R31" s="8"/>
      <c r="S31" s="39"/>
      <c r="T31" s="8"/>
      <c r="U31" s="39"/>
    </row>
    <row r="32" spans="2:21" ht="12.75">
      <c r="B32" s="29">
        <v>16</v>
      </c>
      <c r="C32" s="32" t="s">
        <v>59</v>
      </c>
      <c r="D32" s="32" t="s">
        <v>60</v>
      </c>
      <c r="E32" s="32" t="s">
        <v>61</v>
      </c>
      <c r="F32" s="33">
        <v>60000</v>
      </c>
      <c r="G32" s="34">
        <v>129.18</v>
      </c>
      <c r="H32" s="35">
        <v>0.0036779649563829335</v>
      </c>
      <c r="I32" s="8"/>
      <c r="J32" s="37"/>
      <c r="K32" s="38"/>
      <c r="L32" s="39"/>
      <c r="M32" s="8"/>
      <c r="N32" s="8"/>
      <c r="O32" s="8"/>
      <c r="P32" s="8"/>
      <c r="Q32" s="8"/>
      <c r="R32" s="8"/>
      <c r="S32" s="39"/>
      <c r="T32" s="8"/>
      <c r="U32" s="39"/>
    </row>
    <row r="33" spans="2:21" ht="12.75">
      <c r="B33" s="29">
        <v>17</v>
      </c>
      <c r="C33" s="32" t="s">
        <v>62</v>
      </c>
      <c r="D33" s="32" t="s">
        <v>63</v>
      </c>
      <c r="E33" s="32" t="s">
        <v>49</v>
      </c>
      <c r="F33" s="33">
        <v>48000</v>
      </c>
      <c r="G33" s="34">
        <v>426.432</v>
      </c>
      <c r="H33" s="35">
        <v>0.01214121344078253</v>
      </c>
      <c r="I33" s="8"/>
      <c r="J33" s="37"/>
      <c r="K33" s="38"/>
      <c r="L33" s="39"/>
      <c r="M33" s="8"/>
      <c r="N33" s="8"/>
      <c r="O33" s="8"/>
      <c r="P33" s="8"/>
      <c r="Q33" s="8"/>
      <c r="R33" s="8"/>
      <c r="S33" s="39"/>
      <c r="T33" s="8"/>
      <c r="U33" s="39"/>
    </row>
    <row r="34" spans="2:21" ht="12.75">
      <c r="B34" s="29">
        <v>18</v>
      </c>
      <c r="C34" s="32" t="s">
        <v>64</v>
      </c>
      <c r="D34" s="32" t="s">
        <v>65</v>
      </c>
      <c r="E34" s="32" t="s">
        <v>66</v>
      </c>
      <c r="F34" s="33">
        <v>347803</v>
      </c>
      <c r="G34" s="34">
        <v>1725.9723875</v>
      </c>
      <c r="H34" s="35">
        <v>0.04914124444116415</v>
      </c>
      <c r="I34" s="8"/>
      <c r="J34" s="37"/>
      <c r="K34" s="38"/>
      <c r="L34" s="39"/>
      <c r="M34" s="8"/>
      <c r="N34" s="8"/>
      <c r="O34" s="8"/>
      <c r="P34" s="8"/>
      <c r="Q34" s="8"/>
      <c r="R34" s="8"/>
      <c r="S34" s="39"/>
      <c r="T34" s="8"/>
      <c r="U34" s="39"/>
    </row>
    <row r="35" spans="2:21" ht="12.75">
      <c r="B35" s="29"/>
      <c r="C35" s="40" t="s">
        <v>67</v>
      </c>
      <c r="D35" s="41"/>
      <c r="E35" s="42"/>
      <c r="F35" s="43"/>
      <c r="G35" s="44"/>
      <c r="H35" s="45"/>
      <c r="I35" s="8"/>
      <c r="J35" s="8"/>
      <c r="K35" s="38"/>
      <c r="L35" s="39"/>
      <c r="M35" s="8"/>
      <c r="N35" s="8"/>
      <c r="O35" s="8"/>
      <c r="P35" s="8"/>
      <c r="Q35" s="8"/>
      <c r="R35" s="8"/>
      <c r="S35" s="39"/>
      <c r="T35" s="8"/>
      <c r="U35" s="39"/>
    </row>
    <row r="36" spans="2:21" ht="12.75">
      <c r="B36" s="29">
        <v>19</v>
      </c>
      <c r="C36" s="32" t="s">
        <v>68</v>
      </c>
      <c r="D36" s="32" t="s">
        <v>69</v>
      </c>
      <c r="E36" s="32" t="s">
        <v>49</v>
      </c>
      <c r="F36" s="33">
        <v>2425</v>
      </c>
      <c r="G36" s="34">
        <v>62.4001</v>
      </c>
      <c r="H36" s="35">
        <v>0.001776632459163885</v>
      </c>
      <c r="I36" s="8"/>
      <c r="J36" s="37"/>
      <c r="K36" s="38"/>
      <c r="L36" s="39"/>
      <c r="M36" s="8"/>
      <c r="N36" s="8"/>
      <c r="O36" s="8"/>
      <c r="P36" s="8"/>
      <c r="Q36" s="8"/>
      <c r="R36" s="8"/>
      <c r="S36" s="39"/>
      <c r="T36" s="8"/>
      <c r="U36" s="39"/>
    </row>
    <row r="37" spans="2:21" ht="12.75">
      <c r="B37" s="29">
        <v>20</v>
      </c>
      <c r="C37" s="32" t="s">
        <v>70</v>
      </c>
      <c r="D37" s="32" t="s">
        <v>71</v>
      </c>
      <c r="E37" s="32" t="s">
        <v>20</v>
      </c>
      <c r="F37" s="33">
        <v>114000</v>
      </c>
      <c r="G37" s="34">
        <v>471.903</v>
      </c>
      <c r="H37" s="35">
        <v>0.0134358468556431</v>
      </c>
      <c r="I37" s="8"/>
      <c r="J37" s="37"/>
      <c r="K37" s="38"/>
      <c r="L37" s="39"/>
      <c r="M37" s="8"/>
      <c r="N37" s="8"/>
      <c r="O37" s="8"/>
      <c r="P37" s="8"/>
      <c r="Q37" s="8"/>
      <c r="R37" s="8"/>
      <c r="S37" s="39"/>
      <c r="T37" s="8"/>
      <c r="U37" s="39"/>
    </row>
    <row r="38" spans="2:21" ht="12.75">
      <c r="B38" s="29"/>
      <c r="C38" s="27" t="s">
        <v>72</v>
      </c>
      <c r="D38" s="46"/>
      <c r="E38" s="42"/>
      <c r="F38" s="42"/>
      <c r="G38" s="47"/>
      <c r="H38" s="4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2:21" ht="12.75">
      <c r="B39" s="29">
        <v>21</v>
      </c>
      <c r="C39" s="32" t="s">
        <v>73</v>
      </c>
      <c r="D39" s="32" t="s">
        <v>74</v>
      </c>
      <c r="E39" s="32" t="s">
        <v>75</v>
      </c>
      <c r="F39" s="33">
        <v>17755</v>
      </c>
      <c r="G39" s="34">
        <v>1428.5603756</v>
      </c>
      <c r="H39" s="35">
        <v>0.040673440157408584</v>
      </c>
      <c r="I39" s="8"/>
      <c r="J39" s="3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ht="12.75">
      <c r="B40" s="29">
        <v>22</v>
      </c>
      <c r="C40" s="32" t="s">
        <v>76</v>
      </c>
      <c r="D40" s="32" t="s">
        <v>77</v>
      </c>
      <c r="E40" s="32" t="s">
        <v>78</v>
      </c>
      <c r="F40" s="33">
        <v>8316</v>
      </c>
      <c r="G40" s="34">
        <v>527.5536138</v>
      </c>
      <c r="H40" s="35">
        <v>0.01502031045184685</v>
      </c>
      <c r="I40" s="8"/>
      <c r="J40" s="3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ht="12.75">
      <c r="B41" s="29">
        <v>23</v>
      </c>
      <c r="C41" s="32" t="s">
        <v>79</v>
      </c>
      <c r="D41" s="32" t="s">
        <v>80</v>
      </c>
      <c r="E41" s="32" t="s">
        <v>81</v>
      </c>
      <c r="F41" s="33">
        <v>23712</v>
      </c>
      <c r="G41" s="34">
        <v>1575.0493144</v>
      </c>
      <c r="H41" s="35">
        <v>0.04484421878725937</v>
      </c>
      <c r="I41" s="8"/>
      <c r="J41" s="3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 ht="12.75">
      <c r="B42" s="29">
        <v>24</v>
      </c>
      <c r="C42" s="32" t="s">
        <v>82</v>
      </c>
      <c r="D42" s="32" t="s">
        <v>83</v>
      </c>
      <c r="E42" s="32" t="s">
        <v>84</v>
      </c>
      <c r="F42" s="33">
        <v>14395</v>
      </c>
      <c r="G42" s="34">
        <v>1643.6829625</v>
      </c>
      <c r="H42" s="35">
        <v>0.04679833051152411</v>
      </c>
      <c r="I42" s="8"/>
      <c r="J42" s="3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 ht="12.75">
      <c r="B43" s="29">
        <v>25</v>
      </c>
      <c r="C43" s="32" t="s">
        <v>85</v>
      </c>
      <c r="D43" s="32" t="s">
        <v>86</v>
      </c>
      <c r="E43" s="32" t="s">
        <v>87</v>
      </c>
      <c r="F43" s="33">
        <v>33610</v>
      </c>
      <c r="G43" s="34">
        <v>1508.8975574</v>
      </c>
      <c r="H43" s="35">
        <v>0.04296077054411679</v>
      </c>
      <c r="I43" s="8"/>
      <c r="J43" s="3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ht="12.75">
      <c r="B44" s="29"/>
      <c r="C44" s="49" t="s">
        <v>88</v>
      </c>
      <c r="D44" s="46"/>
      <c r="E44" s="42"/>
      <c r="F44" s="50"/>
      <c r="G44" s="51">
        <f>SUM(G14:G43)</f>
        <v>31089.483857699997</v>
      </c>
      <c r="H44" s="52">
        <f>SUM(H14:H43)</f>
        <v>0.8851682314650374</v>
      </c>
      <c r="I44" s="8"/>
      <c r="J44" s="3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ht="12.75">
      <c r="B45" s="26" t="s">
        <v>21</v>
      </c>
      <c r="C45" s="26"/>
      <c r="D45" s="46"/>
      <c r="E45" s="42"/>
      <c r="F45" s="42"/>
      <c r="G45" s="42"/>
      <c r="H45" s="4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2.75">
      <c r="B46" s="29" t="s">
        <v>89</v>
      </c>
      <c r="C46" s="27" t="s">
        <v>90</v>
      </c>
      <c r="D46" s="27"/>
      <c r="E46" s="31"/>
      <c r="F46" s="53" t="s">
        <v>91</v>
      </c>
      <c r="G46" s="53" t="s">
        <v>91</v>
      </c>
      <c r="H46" s="53" t="s">
        <v>91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ht="12.75">
      <c r="B47" s="26"/>
      <c r="C47" s="26"/>
      <c r="D47" s="26"/>
      <c r="E47" s="31"/>
      <c r="F47" s="42"/>
      <c r="G47" s="42"/>
      <c r="H47" s="4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54"/>
      <c r="B48" s="26"/>
      <c r="C48" s="27" t="s">
        <v>92</v>
      </c>
      <c r="D48" s="27"/>
      <c r="E48" s="31"/>
      <c r="F48" s="30"/>
      <c r="G48" s="30">
        <f>SUM(G44:G47)</f>
        <v>31089.483857699997</v>
      </c>
      <c r="H48" s="55">
        <f>SUM(H44:H47)</f>
        <v>0.8851682314650374</v>
      </c>
      <c r="I48" s="8"/>
      <c r="J48" s="3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2.75">
      <c r="B49" s="26"/>
      <c r="C49" s="26"/>
      <c r="D49" s="26"/>
      <c r="E49" s="31"/>
      <c r="F49" s="56"/>
      <c r="G49" s="56"/>
      <c r="H49" s="5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26"/>
      <c r="C50" s="58" t="s">
        <v>93</v>
      </c>
      <c r="D50" s="59"/>
      <c r="E50" s="60"/>
      <c r="F50" s="56"/>
      <c r="G50" s="56"/>
      <c r="H50" s="5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6"/>
      <c r="C51" s="61" t="s">
        <v>94</v>
      </c>
      <c r="D51" s="59"/>
      <c r="E51" s="60"/>
      <c r="F51" s="56"/>
      <c r="G51" s="56"/>
      <c r="H51" s="5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6"/>
      <c r="C52" s="62" t="s">
        <v>95</v>
      </c>
      <c r="D52" s="59"/>
      <c r="E52" s="60"/>
      <c r="F52" s="63">
        <v>-8700000</v>
      </c>
      <c r="G52" s="64">
        <v>-5234.1375</v>
      </c>
      <c r="H52" s="65">
        <v>-0.149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6"/>
      <c r="C53" s="62" t="s">
        <v>96</v>
      </c>
      <c r="D53" s="59"/>
      <c r="E53" s="60"/>
      <c r="F53" s="63">
        <v>-300000</v>
      </c>
      <c r="G53" s="64">
        <v>-181.4625</v>
      </c>
      <c r="H53" s="65">
        <v>-0.0052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6"/>
      <c r="C54" s="62" t="s">
        <v>97</v>
      </c>
      <c r="D54" s="59"/>
      <c r="E54" s="60"/>
      <c r="F54" s="63">
        <v>-114000</v>
      </c>
      <c r="G54" s="64">
        <v>-473.499</v>
      </c>
      <c r="H54" s="65">
        <v>-0.013500000000000002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6"/>
      <c r="C55" s="49" t="s">
        <v>88</v>
      </c>
      <c r="D55" s="59"/>
      <c r="E55" s="60"/>
      <c r="F55" s="56"/>
      <c r="G55" s="66">
        <f>SUM(G52:G54)</f>
        <v>-5889.099</v>
      </c>
      <c r="H55" s="67">
        <f>SUM(H52:H54)</f>
        <v>-0.1677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6"/>
      <c r="C56" s="68"/>
      <c r="D56" s="59"/>
      <c r="E56" s="60"/>
      <c r="F56" s="69"/>
      <c r="G56" s="56"/>
      <c r="H56" s="5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8" ht="12.75">
      <c r="B57" s="27"/>
      <c r="C57" s="70" t="s">
        <v>98</v>
      </c>
      <c r="D57" s="49"/>
      <c r="E57" s="71"/>
      <c r="F57" s="69"/>
      <c r="G57" s="56"/>
      <c r="H57" s="57"/>
    </row>
    <row r="58" spans="2:8" ht="12.75">
      <c r="B58" s="29" t="s">
        <v>15</v>
      </c>
      <c r="C58" s="72" t="s">
        <v>99</v>
      </c>
      <c r="D58" s="49"/>
      <c r="E58" s="71"/>
      <c r="F58" s="69"/>
      <c r="G58" s="56"/>
      <c r="H58" s="57"/>
    </row>
    <row r="59" spans="2:8" ht="12.75">
      <c r="B59" s="27"/>
      <c r="C59" s="72" t="s">
        <v>100</v>
      </c>
      <c r="D59" s="49"/>
      <c r="E59" s="71"/>
      <c r="F59" s="73"/>
      <c r="G59" s="53" t="s">
        <v>91</v>
      </c>
      <c r="H59" s="53" t="s">
        <v>91</v>
      </c>
    </row>
    <row r="60" spans="2:8" ht="12.75">
      <c r="B60" s="27"/>
      <c r="C60" s="72" t="s">
        <v>101</v>
      </c>
      <c r="D60" s="49"/>
      <c r="E60" s="71"/>
      <c r="F60" s="73"/>
      <c r="G60" s="53" t="s">
        <v>91</v>
      </c>
      <c r="H60" s="53" t="s">
        <v>91</v>
      </c>
    </row>
    <row r="61" spans="2:8" ht="12.75">
      <c r="B61" s="27"/>
      <c r="C61" s="72" t="s">
        <v>102</v>
      </c>
      <c r="D61" s="49"/>
      <c r="E61" s="71"/>
      <c r="F61" s="73"/>
      <c r="G61" s="53" t="s">
        <v>91</v>
      </c>
      <c r="H61" s="53" t="s">
        <v>91</v>
      </c>
    </row>
    <row r="62" spans="2:8" ht="12.75">
      <c r="B62" s="29" t="s">
        <v>89</v>
      </c>
      <c r="C62" s="72" t="s">
        <v>103</v>
      </c>
      <c r="D62" s="49"/>
      <c r="E62" s="71"/>
      <c r="F62" s="69"/>
      <c r="G62" s="56"/>
      <c r="H62" s="57"/>
    </row>
    <row r="63" spans="2:8" ht="12.75">
      <c r="B63" s="27"/>
      <c r="C63" s="72" t="s">
        <v>101</v>
      </c>
      <c r="D63" s="49"/>
      <c r="E63" s="71"/>
      <c r="F63" s="73"/>
      <c r="G63" s="53" t="s">
        <v>91</v>
      </c>
      <c r="H63" s="53" t="s">
        <v>91</v>
      </c>
    </row>
    <row r="64" spans="2:8" ht="12.75">
      <c r="B64" s="27"/>
      <c r="C64" s="72" t="s">
        <v>102</v>
      </c>
      <c r="D64" s="49"/>
      <c r="E64" s="71"/>
      <c r="F64" s="73"/>
      <c r="G64" s="53" t="s">
        <v>91</v>
      </c>
      <c r="H64" s="53" t="s">
        <v>91</v>
      </c>
    </row>
    <row r="65" spans="2:8" ht="12.75">
      <c r="B65" s="29" t="s">
        <v>104</v>
      </c>
      <c r="C65" s="72" t="s">
        <v>105</v>
      </c>
      <c r="D65" s="49"/>
      <c r="E65" s="71"/>
      <c r="F65" s="69"/>
      <c r="G65" s="53" t="s">
        <v>91</v>
      </c>
      <c r="H65" s="53" t="s">
        <v>91</v>
      </c>
    </row>
    <row r="66" spans="1:8" s="77" customFormat="1" ht="12.75">
      <c r="A66" s="74"/>
      <c r="B66" s="27"/>
      <c r="C66" s="70" t="s">
        <v>88</v>
      </c>
      <c r="D66" s="49"/>
      <c r="E66" s="71"/>
      <c r="F66" s="75"/>
      <c r="G66" s="76">
        <v>0</v>
      </c>
      <c r="H66" s="76">
        <v>0</v>
      </c>
    </row>
    <row r="67" spans="2:8" ht="12.75" hidden="1">
      <c r="B67" s="26" t="s">
        <v>15</v>
      </c>
      <c r="C67" s="78" t="s">
        <v>106</v>
      </c>
      <c r="D67" s="79"/>
      <c r="E67" s="80"/>
      <c r="F67" s="81"/>
      <c r="G67" s="53" t="s">
        <v>91</v>
      </c>
      <c r="H67" s="53" t="s">
        <v>91</v>
      </c>
    </row>
    <row r="68" spans="2:8" ht="12.75" hidden="1">
      <c r="B68" s="27"/>
      <c r="C68" s="82"/>
      <c r="D68" s="83"/>
      <c r="E68" s="80"/>
      <c r="F68" s="84"/>
      <c r="G68" s="85"/>
      <c r="H68" s="86"/>
    </row>
    <row r="69" spans="2:8" ht="12.75" hidden="1">
      <c r="B69" s="26" t="s">
        <v>89</v>
      </c>
      <c r="C69" s="78" t="s">
        <v>107</v>
      </c>
      <c r="D69" s="79"/>
      <c r="E69" s="80"/>
      <c r="F69" s="81"/>
      <c r="G69" s="53" t="s">
        <v>91</v>
      </c>
      <c r="H69" s="53" t="s">
        <v>91</v>
      </c>
    </row>
    <row r="70" spans="2:8" ht="12.75" hidden="1">
      <c r="B70" s="26"/>
      <c r="C70" s="82"/>
      <c r="D70" s="83"/>
      <c r="E70" s="80"/>
      <c r="F70" s="84"/>
      <c r="G70" s="85"/>
      <c r="H70" s="86"/>
    </row>
    <row r="71" spans="2:8" ht="12.75" hidden="1">
      <c r="B71" s="26" t="s">
        <v>104</v>
      </c>
      <c r="C71" s="87" t="s">
        <v>105</v>
      </c>
      <c r="D71" s="88"/>
      <c r="E71" s="80"/>
      <c r="F71" s="81"/>
      <c r="G71" s="53" t="s">
        <v>91</v>
      </c>
      <c r="H71" s="53" t="s">
        <v>91</v>
      </c>
    </row>
    <row r="72" spans="2:8" ht="12.75" hidden="1">
      <c r="B72" s="26"/>
      <c r="C72" s="78"/>
      <c r="D72" s="79"/>
      <c r="E72" s="80"/>
      <c r="F72" s="89"/>
      <c r="G72" s="56"/>
      <c r="H72" s="57"/>
    </row>
    <row r="73" spans="2:8" ht="12.75" hidden="1">
      <c r="B73" s="26"/>
      <c r="C73" s="78" t="s">
        <v>108</v>
      </c>
      <c r="D73" s="79"/>
      <c r="E73" s="80"/>
      <c r="F73" s="81"/>
      <c r="G73" s="53" t="s">
        <v>91</v>
      </c>
      <c r="H73" s="53" t="s">
        <v>91</v>
      </c>
    </row>
    <row r="74" spans="2:8" ht="12.75" hidden="1">
      <c r="B74" s="26"/>
      <c r="C74" s="78"/>
      <c r="D74" s="79"/>
      <c r="E74" s="80"/>
      <c r="F74" s="89"/>
      <c r="G74" s="56"/>
      <c r="H74" s="57"/>
    </row>
    <row r="75" spans="2:8" ht="12.75">
      <c r="B75" s="26"/>
      <c r="C75" s="70"/>
      <c r="D75" s="49"/>
      <c r="E75" s="71"/>
      <c r="F75" s="69"/>
      <c r="G75" s="56"/>
      <c r="H75" s="57"/>
    </row>
    <row r="76" spans="2:8" ht="12.75">
      <c r="B76" s="26"/>
      <c r="C76" s="90" t="s">
        <v>109</v>
      </c>
      <c r="D76" s="49"/>
      <c r="E76" s="71"/>
      <c r="F76" s="73"/>
      <c r="G76" s="53"/>
      <c r="H76" s="53"/>
    </row>
    <row r="77" spans="1:8" ht="12.75">
      <c r="A77" s="91"/>
      <c r="B77" s="26"/>
      <c r="C77" s="72" t="s">
        <v>110</v>
      </c>
      <c r="D77" s="59"/>
      <c r="E77" s="60"/>
      <c r="F77" s="73"/>
      <c r="G77" s="53" t="s">
        <v>91</v>
      </c>
      <c r="H77" s="53" t="s">
        <v>91</v>
      </c>
    </row>
    <row r="78" spans="1:8" ht="12.75">
      <c r="A78" s="91"/>
      <c r="B78" s="26"/>
      <c r="C78" s="72" t="s">
        <v>111</v>
      </c>
      <c r="D78" s="59"/>
      <c r="E78" s="60"/>
      <c r="F78" s="73"/>
      <c r="G78" s="53" t="s">
        <v>91</v>
      </c>
      <c r="H78" s="53" t="s">
        <v>91</v>
      </c>
    </row>
    <row r="79" spans="1:8" ht="12.75">
      <c r="A79" s="91"/>
      <c r="B79" s="26"/>
      <c r="C79" s="72" t="s">
        <v>112</v>
      </c>
      <c r="D79" s="59"/>
      <c r="E79" s="60"/>
      <c r="F79" s="73"/>
      <c r="G79" s="53" t="s">
        <v>91</v>
      </c>
      <c r="H79" s="53" t="s">
        <v>91</v>
      </c>
    </row>
    <row r="80" spans="1:8" ht="12.75">
      <c r="A80" s="91"/>
      <c r="B80" s="26"/>
      <c r="C80" s="72" t="s">
        <v>113</v>
      </c>
      <c r="D80" s="59"/>
      <c r="E80" s="60"/>
      <c r="F80" s="92"/>
      <c r="G80" s="93">
        <v>2870</v>
      </c>
      <c r="H80" s="45">
        <v>0.0817</v>
      </c>
    </row>
    <row r="81" spans="1:8" s="77" customFormat="1" ht="12.75">
      <c r="A81" s="74"/>
      <c r="B81" s="27"/>
      <c r="C81" s="70" t="s">
        <v>88</v>
      </c>
      <c r="D81" s="49"/>
      <c r="E81" s="71"/>
      <c r="F81" s="75"/>
      <c r="G81" s="94">
        <f>SUM(G77:G80)</f>
        <v>2870</v>
      </c>
      <c r="H81" s="95">
        <f>SUM(H77:H80)</f>
        <v>0.0817</v>
      </c>
    </row>
    <row r="82" spans="1:8" s="77" customFormat="1" ht="12.75">
      <c r="A82" s="96"/>
      <c r="B82" s="27"/>
      <c r="C82" s="70"/>
      <c r="D82" s="49"/>
      <c r="E82" s="71"/>
      <c r="F82" s="73"/>
      <c r="G82" s="53"/>
      <c r="H82" s="53"/>
    </row>
    <row r="83" spans="1:10" s="77" customFormat="1" ht="12.75">
      <c r="A83" s="96"/>
      <c r="B83" s="27"/>
      <c r="C83" s="97" t="s">
        <v>114</v>
      </c>
      <c r="D83" s="49" t="s">
        <v>21</v>
      </c>
      <c r="E83" s="71" t="s">
        <v>21</v>
      </c>
      <c r="F83" s="98"/>
      <c r="G83" s="99"/>
      <c r="H83" s="100"/>
      <c r="I83" s="77" t="s">
        <v>21</v>
      </c>
      <c r="J83" s="101"/>
    </row>
    <row r="84" spans="1:10" ht="12.75">
      <c r="A84" s="91"/>
      <c r="B84" s="26"/>
      <c r="C84" s="102" t="s">
        <v>115</v>
      </c>
      <c r="D84" s="59"/>
      <c r="E84" s="60"/>
      <c r="F84" s="103"/>
      <c r="G84" s="104">
        <v>500</v>
      </c>
      <c r="H84" s="105">
        <v>0.014199999999999999</v>
      </c>
      <c r="J84" s="37"/>
    </row>
    <row r="85" spans="1:10" ht="12.75">
      <c r="A85" s="91"/>
      <c r="B85" s="26"/>
      <c r="C85" s="102" t="s">
        <v>116</v>
      </c>
      <c r="D85" s="59"/>
      <c r="E85" s="60"/>
      <c r="F85" s="103"/>
      <c r="G85" s="53" t="s">
        <v>91</v>
      </c>
      <c r="H85" s="53" t="s">
        <v>91</v>
      </c>
      <c r="J85" s="37"/>
    </row>
    <row r="86" spans="1:10" s="77" customFormat="1" ht="12.75">
      <c r="A86" s="74"/>
      <c r="B86" s="27"/>
      <c r="C86" s="97" t="s">
        <v>88</v>
      </c>
      <c r="D86" s="49"/>
      <c r="E86" s="71"/>
      <c r="F86" s="106"/>
      <c r="G86" s="107">
        <f>SUM(G84:G85)</f>
        <v>500</v>
      </c>
      <c r="H86" s="108">
        <f>SUM(H84:H85)</f>
        <v>0.014199999999999999</v>
      </c>
      <c r="J86" s="101"/>
    </row>
    <row r="87" spans="1:10" s="77" customFormat="1" ht="12.75">
      <c r="A87" s="96"/>
      <c r="B87" s="27"/>
      <c r="C87" s="109"/>
      <c r="D87" s="49"/>
      <c r="E87" s="71"/>
      <c r="F87" s="98"/>
      <c r="G87" s="99"/>
      <c r="H87" s="110"/>
      <c r="J87" s="101"/>
    </row>
    <row r="88" spans="2:8" ht="12.75">
      <c r="B88" s="26"/>
      <c r="C88" s="111" t="s">
        <v>117</v>
      </c>
      <c r="D88" s="112"/>
      <c r="E88" s="60"/>
      <c r="F88" s="69"/>
      <c r="G88" s="56"/>
      <c r="H88" s="57"/>
    </row>
    <row r="89" spans="1:10" ht="12.75">
      <c r="A89" s="54"/>
      <c r="B89" s="26"/>
      <c r="C89" s="68" t="s">
        <v>118</v>
      </c>
      <c r="D89" s="59"/>
      <c r="E89" s="60"/>
      <c r="F89" s="113"/>
      <c r="G89" s="114">
        <v>6552.3</v>
      </c>
      <c r="H89" s="115">
        <v>0.1867</v>
      </c>
      <c r="J89" s="116"/>
    </row>
    <row r="90" spans="2:8" ht="12.75">
      <c r="B90" s="68"/>
      <c r="C90" s="49"/>
      <c r="D90" s="49"/>
      <c r="E90" s="60"/>
      <c r="F90" s="117"/>
      <c r="G90" s="118"/>
      <c r="H90" s="119"/>
    </row>
    <row r="91" spans="1:8" ht="18" customHeight="1">
      <c r="A91" s="54"/>
      <c r="B91" s="27"/>
      <c r="C91" s="70" t="s">
        <v>119</v>
      </c>
      <c r="D91" s="49"/>
      <c r="E91" s="71"/>
      <c r="F91" s="113"/>
      <c r="G91" s="30">
        <f>G89+G86+G81+G66+G48+G55</f>
        <v>35122.68485769999</v>
      </c>
      <c r="H91" s="55">
        <f>H89+H86+H81+H66+H48+H55-0.0001</f>
        <v>0.9999682314650375</v>
      </c>
    </row>
    <row r="92" spans="2:8" ht="12.75">
      <c r="B92" s="120"/>
      <c r="C92" s="121"/>
      <c r="D92" s="121"/>
      <c r="E92" s="122"/>
      <c r="F92" s="122"/>
      <c r="G92" s="123"/>
      <c r="H92" s="124"/>
    </row>
    <row r="93" spans="2:8" ht="12.75">
      <c r="B93" s="87" t="s">
        <v>120</v>
      </c>
      <c r="C93" s="125"/>
      <c r="D93" s="125"/>
      <c r="E93" s="125"/>
      <c r="F93" s="126"/>
      <c r="G93" s="125"/>
      <c r="H93" s="127"/>
    </row>
    <row r="94" spans="2:8" ht="12.75">
      <c r="B94" s="128" t="s">
        <v>121</v>
      </c>
      <c r="C94" s="129" t="s">
        <v>122</v>
      </c>
      <c r="D94" s="125"/>
      <c r="E94" s="125"/>
      <c r="F94" s="126"/>
      <c r="G94" s="125"/>
      <c r="H94" s="127"/>
    </row>
    <row r="95" spans="2:8" ht="12.75">
      <c r="B95" s="128" t="s">
        <v>123</v>
      </c>
      <c r="C95" s="129" t="s">
        <v>124</v>
      </c>
      <c r="D95" s="125"/>
      <c r="E95" s="125"/>
      <c r="F95" s="126"/>
      <c r="G95" s="125"/>
      <c r="H95" s="127"/>
    </row>
    <row r="96" spans="2:9" ht="12.75">
      <c r="B96" s="128" t="s">
        <v>125</v>
      </c>
      <c r="C96" s="129" t="s">
        <v>126</v>
      </c>
      <c r="D96" s="129"/>
      <c r="E96" s="129"/>
      <c r="F96" s="129"/>
      <c r="G96" s="129"/>
      <c r="H96" s="130"/>
      <c r="I96" s="131"/>
    </row>
    <row r="97" spans="2:9" ht="12.75">
      <c r="B97" s="128"/>
      <c r="C97" s="132" t="s">
        <v>127</v>
      </c>
      <c r="D97" s="133" t="s">
        <v>128</v>
      </c>
      <c r="E97" s="133" t="s">
        <v>129</v>
      </c>
      <c r="F97" s="129"/>
      <c r="G97" s="129"/>
      <c r="H97" s="134"/>
      <c r="I97" s="131"/>
    </row>
    <row r="98" spans="2:9" ht="12.75">
      <c r="B98" s="128"/>
      <c r="C98" s="135" t="s">
        <v>130</v>
      </c>
      <c r="D98" s="136">
        <v>11.7666</v>
      </c>
      <c r="E98" s="136">
        <v>10.1265</v>
      </c>
      <c r="F98" s="129"/>
      <c r="G98" s="129"/>
      <c r="H98" s="130"/>
      <c r="I98" s="131"/>
    </row>
    <row r="99" spans="2:9" ht="12.75">
      <c r="B99" s="128"/>
      <c r="C99" s="135" t="s">
        <v>131</v>
      </c>
      <c r="D99" s="136">
        <v>11.8137</v>
      </c>
      <c r="E99" s="135">
        <v>10.1415</v>
      </c>
      <c r="F99" s="129"/>
      <c r="G99" s="129"/>
      <c r="H99" s="130"/>
      <c r="I99" s="131"/>
    </row>
    <row r="100" spans="2:8" s="131" customFormat="1" ht="12.75">
      <c r="B100" s="137"/>
      <c r="C100" s="129" t="s">
        <v>132</v>
      </c>
      <c r="D100" s="129"/>
      <c r="E100" s="129"/>
      <c r="F100" s="129"/>
      <c r="G100" s="129"/>
      <c r="H100" s="130"/>
    </row>
    <row r="101" spans="2:8" s="131" customFormat="1" ht="12.75">
      <c r="B101" s="128" t="s">
        <v>133</v>
      </c>
      <c r="C101" s="138" t="s">
        <v>134</v>
      </c>
      <c r="D101" s="129"/>
      <c r="E101" s="129"/>
      <c r="F101" s="129"/>
      <c r="G101" s="129"/>
      <c r="H101" s="130"/>
    </row>
    <row r="102" spans="2:8" s="131" customFormat="1" ht="12.75">
      <c r="B102" s="128" t="s">
        <v>135</v>
      </c>
      <c r="C102" s="138" t="s">
        <v>136</v>
      </c>
      <c r="D102" s="129"/>
      <c r="E102" s="129"/>
      <c r="F102" s="129"/>
      <c r="G102" s="129"/>
      <c r="H102" s="130"/>
    </row>
    <row r="103" spans="2:8" s="131" customFormat="1" ht="12.75">
      <c r="B103" s="128" t="s">
        <v>137</v>
      </c>
      <c r="C103" s="129" t="s">
        <v>138</v>
      </c>
      <c r="D103" s="129"/>
      <c r="E103" s="129"/>
      <c r="F103" s="129"/>
      <c r="G103" s="129"/>
      <c r="H103" s="130"/>
    </row>
    <row r="104" spans="2:8" s="131" customFormat="1" ht="12.75">
      <c r="B104" s="137"/>
      <c r="C104" s="129" t="s">
        <v>139</v>
      </c>
      <c r="D104" s="129"/>
      <c r="E104" s="129"/>
      <c r="F104" s="129"/>
      <c r="G104" s="129"/>
      <c r="H104" s="130"/>
    </row>
    <row r="105" spans="2:9" s="131" customFormat="1" ht="12.75">
      <c r="B105" s="128" t="s">
        <v>140</v>
      </c>
      <c r="C105" s="129" t="s">
        <v>141</v>
      </c>
      <c r="D105" s="129"/>
      <c r="E105" s="129"/>
      <c r="F105" s="129"/>
      <c r="G105" s="129"/>
      <c r="H105" s="130"/>
      <c r="I105" s="139"/>
    </row>
    <row r="106" spans="2:9" s="131" customFormat="1" ht="12.75">
      <c r="B106" s="128" t="s">
        <v>142</v>
      </c>
      <c r="C106" s="140" t="s">
        <v>143</v>
      </c>
      <c r="D106" s="129"/>
      <c r="E106" s="129"/>
      <c r="F106" s="129"/>
      <c r="G106" s="129"/>
      <c r="H106" s="130"/>
      <c r="I106" s="139"/>
    </row>
    <row r="107" spans="2:9" s="131" customFormat="1" ht="12.75">
      <c r="B107" s="128" t="s">
        <v>144</v>
      </c>
      <c r="C107" s="129" t="s">
        <v>145</v>
      </c>
      <c r="D107" s="129"/>
      <c r="E107" s="129"/>
      <c r="F107" s="129"/>
      <c r="G107" s="129"/>
      <c r="H107" s="130"/>
      <c r="I107" s="139"/>
    </row>
    <row r="108" spans="2:9" s="131" customFormat="1" ht="12.75">
      <c r="B108" s="141"/>
      <c r="C108" s="129"/>
      <c r="D108" s="129"/>
      <c r="E108" s="129"/>
      <c r="F108" s="129"/>
      <c r="G108" s="129"/>
      <c r="H108" s="130"/>
      <c r="I108" s="139"/>
    </row>
    <row r="109" spans="2:9" ht="12.75">
      <c r="B109" s="142" t="s">
        <v>146</v>
      </c>
      <c r="C109" s="143" t="s">
        <v>147</v>
      </c>
      <c r="D109" s="143"/>
      <c r="E109" s="143"/>
      <c r="F109" s="143"/>
      <c r="G109" s="143"/>
      <c r="H109" s="144"/>
      <c r="I109" s="139"/>
    </row>
    <row r="110" spans="2:9" ht="12.75">
      <c r="B110" s="125"/>
      <c r="C110" s="125"/>
      <c r="D110" s="125"/>
      <c r="E110" s="145"/>
      <c r="F110" s="146"/>
      <c r="G110" s="125"/>
      <c r="H110" s="125"/>
      <c r="I110" s="8"/>
    </row>
    <row r="111" spans="2:9" ht="12.75">
      <c r="B111" s="8"/>
      <c r="C111"/>
      <c r="D111"/>
      <c r="E111"/>
      <c r="F111" s="8"/>
      <c r="G111" s="8"/>
      <c r="H111" s="8"/>
      <c r="I111" s="8"/>
    </row>
  </sheetData>
  <sheetProtection selectLockedCells="1" selectUnlockedCells="1"/>
  <mergeCells count="7">
    <mergeCell ref="B2:H2"/>
    <mergeCell ref="B4:H4"/>
    <mergeCell ref="B5:H5"/>
    <mergeCell ref="B6:H6"/>
    <mergeCell ref="B8:H8"/>
    <mergeCell ref="B9:H9"/>
    <mergeCell ref="B11:H11"/>
  </mergeCells>
  <printOptions horizontalCentered="1"/>
  <pageMargins left="0.5" right="0.2" top="1.25" bottom="0.3666666666666667" header="0.5118055555555555" footer="0.2"/>
  <pageSetup horizontalDpi="300" verticalDpi="300" orientation="portrait" scale="80"/>
  <headerFooter alignWithMargins="0">
    <oddFooter>&amp;R&amp;"Times New Roman,Regular"&amp;12Page &amp;P / &amp;N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42"/>
  <sheetViews>
    <sheetView zoomScale="94" zoomScaleNormal="94" workbookViewId="0" topLeftCell="A16">
      <selection activeCell="F29" sqref="F29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4" width="20.28125" style="1" customWidth="1"/>
    <col min="5" max="6" width="20.28125" style="147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48"/>
      <c r="G3" s="149"/>
    </row>
    <row r="4" spans="2:8" ht="15.75" customHeight="1">
      <c r="B4" s="13" t="s">
        <v>1</v>
      </c>
      <c r="C4" s="13"/>
      <c r="D4" s="13"/>
      <c r="E4" s="13"/>
      <c r="F4" s="13"/>
      <c r="G4" s="13"/>
      <c r="H4" s="150"/>
    </row>
    <row r="5" spans="2:8" ht="12.75" customHeight="1">
      <c r="B5" s="13" t="s">
        <v>148</v>
      </c>
      <c r="C5" s="13"/>
      <c r="D5" s="13"/>
      <c r="E5" s="13"/>
      <c r="F5" s="13"/>
      <c r="G5" s="13"/>
      <c r="H5" s="150"/>
    </row>
    <row r="6" spans="2:8" ht="19.5" customHeight="1">
      <c r="B6" s="151" t="s">
        <v>3</v>
      </c>
      <c r="C6" s="151"/>
      <c r="D6" s="151"/>
      <c r="E6" s="151"/>
      <c r="F6" s="151"/>
      <c r="G6" s="151"/>
      <c r="H6" s="152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149</v>
      </c>
      <c r="C8" s="13"/>
      <c r="D8" s="13"/>
      <c r="E8" s="13"/>
      <c r="F8" s="13"/>
      <c r="G8" s="13"/>
      <c r="H8" s="150"/>
    </row>
    <row r="9" spans="2:7" ht="12.75" customHeight="1">
      <c r="B9" s="148"/>
      <c r="G9" s="149"/>
    </row>
    <row r="10" spans="2:7" s="153" customFormat="1" ht="40.5" customHeight="1">
      <c r="B10" s="154" t="s">
        <v>150</v>
      </c>
      <c r="C10" s="154"/>
      <c r="D10" s="154"/>
      <c r="E10" s="154"/>
      <c r="F10" s="154"/>
      <c r="G10" s="154"/>
    </row>
    <row r="11" spans="2:7" ht="15" customHeight="1">
      <c r="B11" s="148"/>
      <c r="G11" s="149"/>
    </row>
    <row r="12" spans="2:7" ht="15" customHeight="1">
      <c r="B12" s="155" t="s">
        <v>151</v>
      </c>
      <c r="G12" s="149"/>
    </row>
    <row r="13" spans="2:7" s="156" customFormat="1" ht="33.75" customHeight="1">
      <c r="B13" s="157" t="s">
        <v>152</v>
      </c>
      <c r="C13" s="158" t="s">
        <v>153</v>
      </c>
      <c r="D13" s="158" t="s">
        <v>154</v>
      </c>
      <c r="E13" s="159" t="s">
        <v>155</v>
      </c>
      <c r="F13" s="160" t="s">
        <v>156</v>
      </c>
      <c r="G13" s="157" t="s">
        <v>157</v>
      </c>
    </row>
    <row r="14" spans="2:7" ht="15" customHeight="1">
      <c r="B14" s="161" t="s">
        <v>158</v>
      </c>
      <c r="C14" s="162" t="s">
        <v>159</v>
      </c>
      <c r="D14" s="163"/>
      <c r="E14" s="164"/>
      <c r="F14" s="164"/>
      <c r="G14" s="165"/>
    </row>
    <row r="15" spans="2:7" ht="15" customHeight="1">
      <c r="B15" s="161">
        <v>1</v>
      </c>
      <c r="C15" s="166" t="s">
        <v>70</v>
      </c>
      <c r="D15" s="163">
        <v>-114000</v>
      </c>
      <c r="E15" s="164">
        <v>405.8626</v>
      </c>
      <c r="F15" s="164">
        <v>415.35</v>
      </c>
      <c r="G15" s="167">
        <v>152.23</v>
      </c>
    </row>
    <row r="16" spans="2:7" ht="15" customHeight="1">
      <c r="B16" s="165"/>
      <c r="C16" s="165"/>
      <c r="D16" s="163"/>
      <c r="E16" s="164"/>
      <c r="F16" s="164"/>
      <c r="G16" s="165"/>
    </row>
    <row r="17" spans="2:7" ht="15" customHeight="1">
      <c r="B17" s="161" t="s">
        <v>160</v>
      </c>
      <c r="C17" s="162" t="s">
        <v>161</v>
      </c>
      <c r="D17" s="163"/>
      <c r="E17" s="164"/>
      <c r="F17" s="164"/>
      <c r="G17" s="165"/>
    </row>
    <row r="18" spans="2:7" ht="15" customHeight="1">
      <c r="B18" s="161">
        <v>1</v>
      </c>
      <c r="C18" s="165" t="s">
        <v>162</v>
      </c>
      <c r="D18" s="163">
        <v>-8700000</v>
      </c>
      <c r="E18" s="164">
        <v>62.6503</v>
      </c>
      <c r="F18" s="164">
        <v>60.1625</v>
      </c>
      <c r="G18" s="168">
        <v>388.04</v>
      </c>
    </row>
    <row r="19" spans="2:7" ht="15" customHeight="1">
      <c r="B19" s="161">
        <v>2</v>
      </c>
      <c r="C19" s="165" t="s">
        <v>163</v>
      </c>
      <c r="D19" s="163">
        <v>-300000</v>
      </c>
      <c r="E19" s="164">
        <v>59.8945</v>
      </c>
      <c r="F19" s="164">
        <v>60.4875</v>
      </c>
      <c r="G19" s="168"/>
    </row>
    <row r="20" spans="2:7" ht="15" customHeight="1">
      <c r="B20" s="169"/>
      <c r="C20" s="170"/>
      <c r="D20" s="170"/>
      <c r="E20" s="171"/>
      <c r="F20" s="171"/>
      <c r="G20" s="172"/>
    </row>
    <row r="21" spans="2:7" ht="15" customHeight="1">
      <c r="B21" s="173" t="s">
        <v>164</v>
      </c>
      <c r="C21" s="174"/>
      <c r="D21" s="174"/>
      <c r="E21" s="175"/>
      <c r="F21" s="175"/>
      <c r="G21" s="176"/>
    </row>
    <row r="22" spans="2:7" ht="15" customHeight="1">
      <c r="B22" s="148"/>
      <c r="G22" s="149"/>
    </row>
    <row r="23" spans="2:7" ht="33.75" customHeight="1">
      <c r="B23" s="177" t="s">
        <v>165</v>
      </c>
      <c r="C23" s="177"/>
      <c r="D23" s="177"/>
      <c r="E23" s="177"/>
      <c r="F23" s="177"/>
      <c r="G23" s="177"/>
    </row>
    <row r="24" spans="2:7" ht="75" customHeight="1">
      <c r="B24" s="157" t="s">
        <v>152</v>
      </c>
      <c r="C24" s="157" t="s">
        <v>166</v>
      </c>
      <c r="D24" s="157" t="s">
        <v>167</v>
      </c>
      <c r="E24" s="157" t="s">
        <v>168</v>
      </c>
      <c r="F24" s="157" t="s">
        <v>169</v>
      </c>
      <c r="G24" s="157" t="s">
        <v>170</v>
      </c>
    </row>
    <row r="25" spans="2:7" s="178" customFormat="1" ht="21.75" customHeight="1">
      <c r="B25" s="179">
        <v>1</v>
      </c>
      <c r="C25" s="180">
        <v>36804</v>
      </c>
      <c r="D25" s="180">
        <v>36804</v>
      </c>
      <c r="E25" s="181">
        <v>27901.7191689</v>
      </c>
      <c r="F25" s="181">
        <v>27910.478401599998</v>
      </c>
      <c r="G25" s="182">
        <f>F25-E25</f>
        <v>8.759232699998392</v>
      </c>
    </row>
    <row r="26" spans="2:7" ht="15" customHeight="1">
      <c r="B26" s="183" t="s">
        <v>171</v>
      </c>
      <c r="C26" s="170" t="s">
        <v>172</v>
      </c>
      <c r="D26" s="170"/>
      <c r="E26" s="171"/>
      <c r="F26" s="171"/>
      <c r="G26" s="172"/>
    </row>
    <row r="27" spans="2:7" ht="15" customHeight="1">
      <c r="B27" s="183"/>
      <c r="C27" s="170"/>
      <c r="D27" s="170"/>
      <c r="E27" s="171"/>
      <c r="F27" s="171"/>
      <c r="G27" s="172"/>
    </row>
    <row r="28" spans="2:7" ht="15" customHeight="1">
      <c r="B28" s="148"/>
      <c r="G28" s="149"/>
    </row>
    <row r="29" spans="2:7" ht="15" customHeight="1">
      <c r="B29" s="155" t="s">
        <v>173</v>
      </c>
      <c r="G29" s="149"/>
    </row>
    <row r="30" spans="2:7" ht="12.75" customHeight="1">
      <c r="B30" s="184"/>
      <c r="C30" s="184"/>
      <c r="D30" s="184"/>
      <c r="E30" s="184"/>
      <c r="F30" s="184"/>
      <c r="G30" s="184"/>
    </row>
    <row r="31" spans="2:7" ht="15" customHeight="1">
      <c r="B31" s="155" t="s">
        <v>174</v>
      </c>
      <c r="G31" s="149"/>
    </row>
    <row r="32" spans="2:7" ht="15" customHeight="1">
      <c r="B32" s="155"/>
      <c r="G32" s="149"/>
    </row>
    <row r="33" spans="2:7" ht="15" customHeight="1">
      <c r="B33" s="155" t="s">
        <v>175</v>
      </c>
      <c r="G33" s="149"/>
    </row>
    <row r="34" spans="2:7" ht="15" customHeight="1">
      <c r="B34" s="155"/>
      <c r="G34" s="149"/>
    </row>
    <row r="35" spans="2:7" ht="15" customHeight="1">
      <c r="B35" s="185" t="s">
        <v>176</v>
      </c>
      <c r="C35" s="186"/>
      <c r="D35" s="186"/>
      <c r="E35" s="187"/>
      <c r="F35" s="187"/>
      <c r="G35" s="188"/>
    </row>
    <row r="38" spans="2:7" ht="15" customHeight="1">
      <c r="B38" s="189" t="s">
        <v>177</v>
      </c>
      <c r="C38" s="189"/>
      <c r="D38" s="189"/>
      <c r="E38" s="189"/>
      <c r="F38" s="189"/>
      <c r="G38" s="189"/>
    </row>
    <row r="39" spans="2:7" ht="15" customHeight="1">
      <c r="B39" s="189"/>
      <c r="C39" s="189"/>
      <c r="D39" s="189"/>
      <c r="E39" s="189"/>
      <c r="F39" s="189"/>
      <c r="G39" s="189"/>
    </row>
    <row r="40" spans="2:7" ht="15" customHeight="1">
      <c r="B40" s="189"/>
      <c r="C40" s="189"/>
      <c r="D40" s="189"/>
      <c r="E40" s="189"/>
      <c r="F40" s="189"/>
      <c r="G40" s="189"/>
    </row>
    <row r="42" spans="2:7" ht="15" customHeight="1">
      <c r="B42" s="190" t="s">
        <v>178</v>
      </c>
      <c r="C42" s="190"/>
      <c r="D42" s="190"/>
      <c r="E42" s="190"/>
      <c r="F42" s="190"/>
      <c r="G42" s="190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8:G19"/>
    <mergeCell ref="B23:G23"/>
    <mergeCell ref="B30:G30"/>
    <mergeCell ref="B38:G40"/>
    <mergeCell ref="B42:G42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swapnil walimbe</cp:lastModifiedBy>
  <cp:lastPrinted>2013-11-01T08:30:16Z</cp:lastPrinted>
  <dcterms:modified xsi:type="dcterms:W3CDTF">2014-04-25T10:20:11Z</dcterms:modified>
  <cp:category/>
  <cp:version/>
  <cp:contentType/>
  <cp:contentStatus/>
  <cp:revision>50</cp:revision>
</cp:coreProperties>
</file>