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05" activeTab="0"/>
  </bookViews>
  <sheets>
    <sheet name="Scheme Dashboard" sheetId="1" r:id="rId1"/>
    <sheet name="PPFCF" sheetId="2" r:id="rId2"/>
    <sheet name="PPTSF" sheetId="3" r:id="rId3"/>
    <sheet name="PPLF" sheetId="4" r:id="rId4"/>
    <sheet name="PPCHF" sheetId="5" r:id="rId5"/>
  </sheets>
  <definedNames>
    <definedName name="_xlfn.IFERROR" hidden="1">#NAME?</definedName>
    <definedName name="_xlfn.SUMIFS" hidden="1">#NAME?</definedName>
    <definedName name="XDO_?AUM?">'PPFCF'!$G$13</definedName>
    <definedName name="XDO_?CLASS_3?">'PPFCF'!$C$8:$C$31</definedName>
    <definedName name="XDO_?CLASS_3?1?">'PPLF'!$C$8:$C$21</definedName>
    <definedName name="XDO_?CLASS_3?2?">'PPTSF'!$C$8:$C$36</definedName>
    <definedName name="XDO_?CLASS_3?3?">#REF!</definedName>
    <definedName name="XDO_?CLASS_3?4?">'PPCHF'!$C$8:$C$15</definedName>
    <definedName name="XDO_?CLASS_4?">'PPFCF'!$C$9</definedName>
    <definedName name="XDO_?CS_1?">'PPFCF'!$G$11</definedName>
    <definedName name="XDO_?CS_2?">'PPFCF'!$H$11</definedName>
    <definedName name="XDO_?FINAL_ISIN?">'PPFCF'!$D$10:$D$104</definedName>
    <definedName name="XDO_?FINAL_ISIN?1?">'PPLF'!$D$20:$D$21</definedName>
    <definedName name="XDO_?FINAL_ISIN?10?">#REF!</definedName>
    <definedName name="XDO_?FINAL_ISIN?11?">#REF!</definedName>
    <definedName name="XDO_?FINAL_ISIN?12?">'PPCHF'!$D$10:$D$15</definedName>
    <definedName name="XDO_?FINAL_ISIN?13?">'PPCHF'!$D$10:$D$23</definedName>
    <definedName name="XDO_?FINAL_ISIN?14?">'PPCHF'!$D$10:$D$32</definedName>
    <definedName name="XDO_?FINAL_ISIN?15?">'PPCHF'!$D$10:$D$40</definedName>
    <definedName name="XDO_?FINAL_ISIN?16?">'PPCHF'!$D$10:$D$123</definedName>
    <definedName name="XDO_?FINAL_ISIN?17?">'PPCHF'!$D$10:$D$144</definedName>
    <definedName name="XDO_?FINAL_ISIN?18?">'PPCHF'!$D$10:$D$145</definedName>
    <definedName name="XDO_?FINAL_ISIN?19?">'PPCHF'!$D$10:$D$149</definedName>
    <definedName name="XDO_?FINAL_ISIN?2?">'PPLF'!$D$20:$D$28</definedName>
    <definedName name="XDO_?FINAL_ISIN?20?">'PPCHF'!$D$10:$D$153</definedName>
    <definedName name="XDO_?FINAL_ISIN?3?">'PPLF'!$D$20:$D$42</definedName>
    <definedName name="XDO_?FINAL_ISIN?4?">'PPLF'!$D$20:$D$58</definedName>
    <definedName name="XDO_?FINAL_ISIN?5?">'PPLF'!$D$20:$D$62</definedName>
    <definedName name="XDO_?FINAL_ISIN?6?">'PPLF'!$D$20:$D$66</definedName>
    <definedName name="XDO_?FINAL_ISIN?7?">'PPTSF'!$D$10:$D$36</definedName>
    <definedName name="XDO_?FINAL_ISIN?8?">'PPTSF'!$D$10:$D$81</definedName>
    <definedName name="XDO_?FINAL_ISIN?9?">'PPTSF'!$D$10:$D$85</definedName>
    <definedName name="XDO_?FINAL_MV?">'PPFCF'!$G$10:$G$104</definedName>
    <definedName name="XDO_?FINAL_MV?1?">'PPLF'!$G$20:$G$21</definedName>
    <definedName name="XDO_?FINAL_MV?10?">#REF!</definedName>
    <definedName name="XDO_?FINAL_MV?11?">#REF!</definedName>
    <definedName name="XDO_?FINAL_MV?12?">'PPCHF'!$G$10:$G$15</definedName>
    <definedName name="XDO_?FINAL_MV?13?">'PPCHF'!$G$10:$G$23</definedName>
    <definedName name="XDO_?FINAL_MV?14?">'PPCHF'!$G$10:$G$32</definedName>
    <definedName name="XDO_?FINAL_MV?15?">'PPCHF'!$G$10:$G$40</definedName>
    <definedName name="XDO_?FINAL_MV?16?">'PPCHF'!$G$10:$G$123</definedName>
    <definedName name="XDO_?FINAL_MV?17?">'PPCHF'!$G$10:$G$144</definedName>
    <definedName name="XDO_?FINAL_MV?18?">'PPCHF'!$G$10:$G$145</definedName>
    <definedName name="XDO_?FINAL_MV?19?">'PPCHF'!$G$10:$G$149</definedName>
    <definedName name="XDO_?FINAL_MV?2?">'PPLF'!$G$20:$G$28</definedName>
    <definedName name="XDO_?FINAL_MV?20?">'PPCHF'!$G$10:$G$153</definedName>
    <definedName name="XDO_?FINAL_MV?3?">'PPLF'!$G$20:$G$42</definedName>
    <definedName name="XDO_?FINAL_MV?4?">'PPLF'!$G$20:$G$58</definedName>
    <definedName name="XDO_?FINAL_MV?5?">'PPLF'!$G$20:$G$62</definedName>
    <definedName name="XDO_?FINAL_MV?6?">'PPLF'!$G$20:$G$66</definedName>
    <definedName name="XDO_?FINAL_MV?7?">'PPTSF'!$G$10:$G$36</definedName>
    <definedName name="XDO_?FINAL_MV?8?">'PPTSF'!$G$10:$G$81</definedName>
    <definedName name="XDO_?FINAL_MV?9?">'PPTSF'!$G$10:$G$85</definedName>
    <definedName name="XDO_?FINAL_NAME?">'PPFCF'!$C$10:$C$104</definedName>
    <definedName name="XDO_?FINAL_NAME?1?">'PPLF'!$C$20:$C$21</definedName>
    <definedName name="XDO_?FINAL_NAME?10?">#REF!</definedName>
    <definedName name="XDO_?FINAL_NAME?11?">#REF!</definedName>
    <definedName name="XDO_?FINAL_NAME?12?">'PPCHF'!$C$10:$C$15</definedName>
    <definedName name="XDO_?FINAL_NAME?13?">'PPCHF'!$C$10:$C$23</definedName>
    <definedName name="XDO_?FINAL_NAME?14?">'PPCHF'!$C$10:$C$32</definedName>
    <definedName name="XDO_?FINAL_NAME?15?">'PPCHF'!$C$10:$C$40</definedName>
    <definedName name="XDO_?FINAL_NAME?16?">'PPCHF'!$C$10:$C$123</definedName>
    <definedName name="XDO_?FINAL_NAME?17?">'PPCHF'!$C$10:$C$144</definedName>
    <definedName name="XDO_?FINAL_NAME?18?">'PPCHF'!$C$10:$C$145</definedName>
    <definedName name="XDO_?FINAL_NAME?19?">'PPCHF'!$C$10:$C$149</definedName>
    <definedName name="XDO_?FINAL_NAME?2?">'PPLF'!$C$20:$C$28</definedName>
    <definedName name="XDO_?FINAL_NAME?20?">'PPCHF'!$C$10:$C$153</definedName>
    <definedName name="XDO_?FINAL_NAME?3?">'PPLF'!$C$20:$C$42</definedName>
    <definedName name="XDO_?FINAL_NAME?4?">'PPLF'!$C$20:$C$58</definedName>
    <definedName name="XDO_?FINAL_NAME?5?">'PPLF'!$C$20:$C$62</definedName>
    <definedName name="XDO_?FINAL_NAME?6?">'PPLF'!$C$20:$C$66</definedName>
    <definedName name="XDO_?FINAL_NAME?7?">'PPTSF'!$C$10:$C$36</definedName>
    <definedName name="XDO_?FINAL_NAME?8?">'PPTSF'!$C$10:$C$81</definedName>
    <definedName name="XDO_?FINAL_NAME?9?">'PPTSF'!$C$10:$C$85</definedName>
    <definedName name="XDO_?FINAL_PER_NET?">'PPFCF'!$H$10:$H$104</definedName>
    <definedName name="XDO_?FINAL_PER_NET?1?">'PPLF'!$H$20:$H$21</definedName>
    <definedName name="XDO_?FINAL_PER_NET?10?">#REF!</definedName>
    <definedName name="XDO_?FINAL_PER_NET?11?">#REF!</definedName>
    <definedName name="XDO_?FINAL_PER_NET?12?">'PPCHF'!$H$10:$H$15</definedName>
    <definedName name="XDO_?FINAL_PER_NET?13?">'PPCHF'!$H$10:$H$23</definedName>
    <definedName name="XDO_?FINAL_PER_NET?14?">'PPCHF'!$H$10:$H$32</definedName>
    <definedName name="XDO_?FINAL_PER_NET?15?">'PPCHF'!$H$10:$H$40</definedName>
    <definedName name="XDO_?FINAL_PER_NET?16?">'PPCHF'!$H$10:$H$123</definedName>
    <definedName name="XDO_?FINAL_PER_NET?17?">'PPCHF'!$H$10:$H$144</definedName>
    <definedName name="XDO_?FINAL_PER_NET?18?">'PPCHF'!$H$10:$H$145</definedName>
    <definedName name="XDO_?FINAL_PER_NET?19?">'PPCHF'!$H$10:$H$149</definedName>
    <definedName name="XDO_?FINAL_PER_NET?2?">'PPLF'!$H$20:$H$28</definedName>
    <definedName name="XDO_?FINAL_PER_NET?20?">'PPCHF'!$H$10:$H$153</definedName>
    <definedName name="XDO_?FINAL_PER_NET?3?">'PPLF'!$H$20:$H$42</definedName>
    <definedName name="XDO_?FINAL_PER_NET?4?">'PPLF'!$H$20:$H$58</definedName>
    <definedName name="XDO_?FINAL_PER_NET?5?">'PPLF'!$H$20:$H$62</definedName>
    <definedName name="XDO_?FINAL_PER_NET?6?">'PPLF'!$H$20:$H$66</definedName>
    <definedName name="XDO_?FINAL_PER_NET?7?">'PPTSF'!$H$10:$H$36</definedName>
    <definedName name="XDO_?FINAL_PER_NET?8?">'PPTSF'!$H$10:$H$81</definedName>
    <definedName name="XDO_?FINAL_PER_NET?9?">'PPTSF'!$H$10:$H$85</definedName>
    <definedName name="XDO_?FINAL_QUANTITE?">'PPFCF'!$F$10:$F$104</definedName>
    <definedName name="XDO_?FINAL_QUANTITE?1?">'PPLF'!$F$20:$F$21</definedName>
    <definedName name="XDO_?FINAL_QUANTITE?10?">#REF!</definedName>
    <definedName name="XDO_?FINAL_QUANTITE?11?">#REF!</definedName>
    <definedName name="XDO_?FINAL_QUANTITE?12?">'PPCHF'!$F$10:$F$15</definedName>
    <definedName name="XDO_?FINAL_QUANTITE?13?">'PPCHF'!$F$10:$F$23</definedName>
    <definedName name="XDO_?FINAL_QUANTITE?14?">'PPCHF'!$F$10:$F$32</definedName>
    <definedName name="XDO_?FINAL_QUANTITE?15?">'PPCHF'!$F$10:$F$40</definedName>
    <definedName name="XDO_?FINAL_QUANTITE?16?">'PPCHF'!$F$10:$F$123</definedName>
    <definedName name="XDO_?FINAL_QUANTITE?17?">'PPCHF'!$F$10:$F$144</definedName>
    <definedName name="XDO_?FINAL_QUANTITE?18?">'PPCHF'!$F$10:$F$145</definedName>
    <definedName name="XDO_?FINAL_QUANTITE?19?">'PPCHF'!$F$10:$F$149</definedName>
    <definedName name="XDO_?FINAL_QUANTITE?2?">'PPLF'!$F$20:$F$28</definedName>
    <definedName name="XDO_?FINAL_QUANTITE?20?">'PPCHF'!$F$10:$F$153</definedName>
    <definedName name="XDO_?FINAL_QUANTITE?3?">'PPLF'!$F$20:$F$42</definedName>
    <definedName name="XDO_?FINAL_QUANTITE?4?">'PPLF'!$F$20:$F$58</definedName>
    <definedName name="XDO_?FINAL_QUANTITE?5?">'PPLF'!$F$20:$F$62</definedName>
    <definedName name="XDO_?FINAL_QUANTITE?6?">'PPLF'!$F$20:$F$66</definedName>
    <definedName name="XDO_?FINAL_QUANTITE?7?">'PPTSF'!$F$10:$F$36</definedName>
    <definedName name="XDO_?FINAL_QUANTITE?8?">'PPTSF'!$F$10:$F$81</definedName>
    <definedName name="XDO_?FINAL_QUANTITE?9?">'PPTSF'!$F$10:$F$85</definedName>
    <definedName name="XDO_?LONG_DESC?">'PPFCF'!$D$3</definedName>
    <definedName name="XDO_?NAMC?">'PPFCF'!#REF!</definedName>
    <definedName name="XDO_?NAMC?1?">'PPLF'!#REF!</definedName>
    <definedName name="XDO_?NAMC?2?">'PPTSF'!#REF!</definedName>
    <definedName name="XDO_?NAMC?3?">#REF!</definedName>
    <definedName name="XDO_?NAMC?4?">'PPCHF'!#REF!</definedName>
    <definedName name="XDO_?NAMCNAME?">'PPFCF'!$C$2:$C$31</definedName>
    <definedName name="XDO_?NAMCNAME?1?">'PPLF'!$C$2:$C$21</definedName>
    <definedName name="XDO_?NAMCNAME?2?">'PPTSF'!$C$2:$C$36</definedName>
    <definedName name="XDO_?NAMCNAME?3?">#REF!</definedName>
    <definedName name="XDO_?NAMCNAME?4?">'PPCHF'!$C$2:$C$15</definedName>
    <definedName name="XDO_?NDATE?">'PPFCF'!#REF!</definedName>
    <definedName name="XDO_?NDATE?1?">'PPLF'!#REF!</definedName>
    <definedName name="XDO_?NDATE?2?">'PPTSF'!#REF!</definedName>
    <definedName name="XDO_?NDATE?3?">#REF!</definedName>
    <definedName name="XDO_?NDATE?4?">'PPCHF'!#REF!</definedName>
    <definedName name="XDO_?NNPTF?">'PPFCF'!#REF!</definedName>
    <definedName name="XDO_?NNPTF?1?">'PPLF'!#REF!</definedName>
    <definedName name="XDO_?NNPTF?2?">'PPTSF'!#REF!</definedName>
    <definedName name="XDO_?NNPTF?3?">#REF!</definedName>
    <definedName name="XDO_?NNPTF?4?">'PPCHF'!#REF!</definedName>
    <definedName name="XDO_?NOVAL?">'PPFCF'!$B$10:$B$104</definedName>
    <definedName name="XDO_?NOVAL?1?">'PPLF'!$B$20:$B$21</definedName>
    <definedName name="XDO_?NOVAL?10?">#REF!</definedName>
    <definedName name="XDO_?NOVAL?11?">#REF!</definedName>
    <definedName name="XDO_?NOVAL?12?">'PPCHF'!$B$10:$B$15</definedName>
    <definedName name="XDO_?NOVAL?13?">'PPCHF'!$B$10:$B$23</definedName>
    <definedName name="XDO_?NOVAL?14?">'PPCHF'!$B$10:$B$32</definedName>
    <definedName name="XDO_?NOVAL?15?">'PPCHF'!$B$10:$B$40</definedName>
    <definedName name="XDO_?NOVAL?16?">'PPCHF'!$B$10:$B$123</definedName>
    <definedName name="XDO_?NOVAL?17?">'PPCHF'!$B$10:$B$144</definedName>
    <definedName name="XDO_?NOVAL?18?">'PPCHF'!$B$10:$B$145</definedName>
    <definedName name="XDO_?NOVAL?19?">'PPCHF'!$B$10:$B$149</definedName>
    <definedName name="XDO_?NOVAL?2?">'PPLF'!$B$20:$B$28</definedName>
    <definedName name="XDO_?NOVAL?20?">'PPCHF'!$B$10:$B$153</definedName>
    <definedName name="XDO_?NOVAL?3?">'PPLF'!$B$20:$B$42</definedName>
    <definedName name="XDO_?NOVAL?4?">'PPLF'!$B$20:$B$58</definedName>
    <definedName name="XDO_?NOVAL?5?">'PPLF'!$B$20:$B$62</definedName>
    <definedName name="XDO_?NOVAL?6?">'PPLF'!$B$20:$B$66</definedName>
    <definedName name="XDO_?NOVAL?7?">'PPTSF'!$B$10:$B$36</definedName>
    <definedName name="XDO_?NOVAL?8?">'PPTSF'!$B$10:$B$81</definedName>
    <definedName name="XDO_?NOVAL?9?">'PPTSF'!$B$10:$B$85</definedName>
    <definedName name="XDO_?NPTF?">'PPFCF'!$D$2:$D$31</definedName>
    <definedName name="XDO_?NPTF?1?">'PPLF'!$D$2:$D$21</definedName>
    <definedName name="XDO_?NPTF?2?">'PPTSF'!$D$2:$D$36</definedName>
    <definedName name="XDO_?NPTF?3?">#REF!</definedName>
    <definedName name="XDO_?NPTF?4?">'PPCHF'!$D$2:$D$15</definedName>
    <definedName name="XDO_?RATING?">'PPFCF'!$E$10:$E$104</definedName>
    <definedName name="XDO_?RATING?1?">'PPLF'!$E$20:$E$21</definedName>
    <definedName name="XDO_?RATING?10?">#REF!</definedName>
    <definedName name="XDO_?RATING?11?">#REF!</definedName>
    <definedName name="XDO_?RATING?12?">'PPCHF'!$E$10:$E$15</definedName>
    <definedName name="XDO_?RATING?13?">'PPCHF'!$E$10:$E$23</definedName>
    <definedName name="XDO_?RATING?14?">'PPCHF'!$E$10:$E$32</definedName>
    <definedName name="XDO_?RATING?15?">'PPCHF'!$E$10:$E$40</definedName>
    <definedName name="XDO_?RATING?16?">'PPCHF'!$E$10:$E$123</definedName>
    <definedName name="XDO_?RATING?17?">'PPCHF'!$E$10:$E$144</definedName>
    <definedName name="XDO_?RATING?18?">'PPCHF'!$E$10:$E$145</definedName>
    <definedName name="XDO_?RATING?19?">'PPCHF'!$E$10:$E$149</definedName>
    <definedName name="XDO_?RATING?2?">'PPLF'!$E$20:$E$28</definedName>
    <definedName name="XDO_?RATING?20?">'PPCHF'!$E$10:$E$153</definedName>
    <definedName name="XDO_?RATING?3?">'PPLF'!$E$20:$E$42</definedName>
    <definedName name="XDO_?RATING?4?">'PPLF'!$E$20:$E$58</definedName>
    <definedName name="XDO_?RATING?5?">'PPLF'!$E$20:$E$62</definedName>
    <definedName name="XDO_?RATING?6?">'PPLF'!$E$20:$E$66</definedName>
    <definedName name="XDO_?RATING?7?">'PPTSF'!$E$10:$E$36</definedName>
    <definedName name="XDO_?RATING?8?">'PPTSF'!$E$10:$E$81</definedName>
    <definedName name="XDO_?RATING?9?">'PPTSF'!$E$10:$E$85</definedName>
    <definedName name="XDO_?TDATE?">'PPFCF'!$D$4</definedName>
    <definedName name="XDO_?TITL?">'PPFCF'!$A$8:$A$31</definedName>
    <definedName name="XDO_?TITL?1?">'PPLF'!$A$8:$A$21</definedName>
    <definedName name="XDO_?TITL?2?">'PPTSF'!$A$8:$A$36</definedName>
    <definedName name="XDO_?TITL?3?">#REF!</definedName>
    <definedName name="XDO_?TITL?4?">'PPCHF'!$A$8:$A$15</definedName>
    <definedName name="XDO_?YTM?">'PPFCF'!$I$10:$I$104</definedName>
    <definedName name="XDO_?YTM?1?">'PPLF'!$I$20:$I$21</definedName>
    <definedName name="XDO_?YTM?10?">#REF!</definedName>
    <definedName name="XDO_?YTM?11?">#REF!</definedName>
    <definedName name="XDO_?YTM?12?">'PPCHF'!$I$10:$I$15</definedName>
    <definedName name="XDO_?YTM?13?">'PPCHF'!$I$10:$I$23</definedName>
    <definedName name="XDO_?YTM?14?">'PPCHF'!$I$10:$I$32</definedName>
    <definedName name="XDO_?YTM?15?">'PPCHF'!$I$10:$I$40</definedName>
    <definedName name="XDO_?YTM?16?">'PPCHF'!$I$10:$I$123</definedName>
    <definedName name="XDO_?YTM?17?">'PPCHF'!$I$10:$I$144</definedName>
    <definedName name="XDO_?YTM?18?">'PPCHF'!$I$10:$I$145</definedName>
    <definedName name="XDO_?YTM?19?">'PPCHF'!$I$10:$I$149</definedName>
    <definedName name="XDO_?YTM?2?">'PPLF'!$I$20:$I$28</definedName>
    <definedName name="XDO_?YTM?20?">'PPCHF'!$I$10:$I$153</definedName>
    <definedName name="XDO_?YTM?3?">'PPLF'!$I$20:$I$42</definedName>
    <definedName name="XDO_?YTM?4?">'PPLF'!$I$20:$I$58</definedName>
    <definedName name="XDO_?YTM?5?">'PPLF'!$I$20:$I$62</definedName>
    <definedName name="XDO_?YTM?6?">'PPLF'!$I$20:$I$66</definedName>
    <definedName name="XDO_?YTM?7?">'PPTSF'!$I$10:$I$36</definedName>
    <definedName name="XDO_?YTM?8?">'PPTSF'!$I$10:$I$81</definedName>
    <definedName name="XDO_?YTM?9?">'PPTSF'!$I$10:$I$85</definedName>
    <definedName name="XDO_GROUP_?G_2?">'PPFCF'!$2:$75</definedName>
    <definedName name="XDO_GROUP_?G_2?1?">'PPLF'!$2:$38</definedName>
    <definedName name="XDO_GROUP_?G_2?2?">'PPTSF'!$2:$49</definedName>
    <definedName name="XDO_GROUP_?G_2?3?">#REF!</definedName>
    <definedName name="XDO_GROUP_?G_2?4?">'PPCHF'!$2:$130</definedName>
    <definedName name="XDO_GROUP_?G_3?">'PPFCF'!$8:$74</definedName>
    <definedName name="XDO_GROUP_?G_3?1?">'PPLF'!$8:$37</definedName>
    <definedName name="XDO_GROUP_?G_3?2?">'PPTSF'!$8:$48</definedName>
    <definedName name="XDO_GROUP_?G_3?3?">#REF!</definedName>
    <definedName name="XDO_GROUP_?G_3?4?">'PPCHF'!$8:$129</definedName>
    <definedName name="XDO_GROUP_?G_4?">'PPFCF'!$B$72:$IV$72</definedName>
    <definedName name="XDO_GROUP_?G_4?1?">'PPLF'!#REF!</definedName>
    <definedName name="XDO_GROUP_?G_4?10?">#REF!</definedName>
    <definedName name="XDO_GROUP_?G_4?11?">#REF!</definedName>
    <definedName name="XDO_GROUP_?G_4?12?">'PPCHF'!$B$10:$IV$15</definedName>
    <definedName name="XDO_GROUP_?G_4?13?">'PPCHF'!$B$21:$IV$23</definedName>
    <definedName name="XDO_GROUP_?G_4?14?">'PPCHF'!$B$26:$IV$26</definedName>
    <definedName name="XDO_GROUP_?G_4?15?">'PPCHF'!#REF!</definedName>
    <definedName name="XDO_GROUP_?G_4?16?">'PPCHF'!$B$28:$IV$107</definedName>
    <definedName name="XDO_GROUP_?G_4?17?">'PPCHF'!$B$112:$IV$114</definedName>
    <definedName name="XDO_GROUP_?G_4?18?">'PPCHF'!$B$118:$IV$118</definedName>
    <definedName name="XDO_GROUP_?G_4?19?">'PPCHF'!$B$122:$IV$122</definedName>
    <definedName name="XDO_GROUP_?G_4?2?">'PPLF'!#REF!</definedName>
    <definedName name="XDO_GROUP_?G_4?20?">'PPCHF'!$B$127:$IV$127</definedName>
    <definedName name="XDO_GROUP_?G_4?3?">'PPLF'!$B$8:$IV$16</definedName>
    <definedName name="XDO_GROUP_?G_4?4?">'PPLF'!$B$21:$IV$26</definedName>
    <definedName name="XDO_GROUP_?G_4?5?">'PPLF'!$B$30:$IV$30</definedName>
    <definedName name="XDO_GROUP_?G_4?6?">'PPLF'!$B$35:$IV$35</definedName>
    <definedName name="XDO_GROUP_?G_4?7?">'PPTSF'!$B$10:$IV$36</definedName>
    <definedName name="XDO_GROUP_?G_4?8?">'PPTSF'!$B$41:$IV$41</definedName>
    <definedName name="XDO_GROUP_?G_4?9?">'PPTSF'!$B$46:$IV$46</definedName>
  </definedNames>
  <calcPr fullCalcOnLoad="1"/>
</workbook>
</file>

<file path=xl/sharedStrings.xml><?xml version="1.0" encoding="utf-8"?>
<sst xmlns="http://schemas.openxmlformats.org/spreadsheetml/2006/main" count="1437" uniqueCount="751">
  <si>
    <t>EQUITY &amp; EQUITY RELATED</t>
  </si>
  <si>
    <t>a) Listed/awaiting listing on Stock Exchanges</t>
  </si>
  <si>
    <t>NIL</t>
  </si>
  <si>
    <t>b) Unlisted</t>
  </si>
  <si>
    <t>c) Foreign Securities and /or overseas ETF</t>
  </si>
  <si>
    <t>d) ReITs</t>
  </si>
  <si>
    <t>e) InVITs</t>
  </si>
  <si>
    <t>f) ADR/GDR</t>
  </si>
  <si>
    <t>DEBT INSTRUMENTS</t>
  </si>
  <si>
    <t>Corporate Bonds/NCDs</t>
  </si>
  <si>
    <t>a) Listed/awaiting listing on the stock exchanges</t>
  </si>
  <si>
    <t>b) Privately Placed/Unlisted</t>
  </si>
  <si>
    <t>c) Securitised Debt Instruments</t>
  </si>
  <si>
    <t>d) Central Government Securities</t>
  </si>
  <si>
    <t>e) State Government Securities</t>
  </si>
  <si>
    <t>MONEY MARKET INSTRUMENTS</t>
  </si>
  <si>
    <t>a) Commercial Paper</t>
  </si>
  <si>
    <t>b) Certificate of Deposits</t>
  </si>
  <si>
    <t>c) Treasury Bills</t>
  </si>
  <si>
    <t>d) Bills Re- Discounting</t>
  </si>
  <si>
    <t>OTHERS</t>
  </si>
  <si>
    <t>a) Mutual Fund Units / Exchange Traded Funds</t>
  </si>
  <si>
    <t>Other Current Assets / (Liabilities)</t>
  </si>
  <si>
    <t>PPFAS Mutual Fund</t>
  </si>
  <si>
    <t>PP001</t>
  </si>
  <si>
    <t>SCHEME NAME :</t>
  </si>
  <si>
    <t>Parag Parikh Flexi Cap Fund  (An open-ended dynamic equity scheme investing across large cap, mid-cap, small-cap stocks)</t>
  </si>
  <si>
    <t>PORTFOLIO STATEMENT AS ON :</t>
  </si>
  <si>
    <t>Name of the Instrument / Issuer</t>
  </si>
  <si>
    <t>ISIN</t>
  </si>
  <si>
    <t>Rating / Industry ^</t>
  </si>
  <si>
    <t>Quantity</t>
  </si>
  <si>
    <t>Market value
(Rs. in Lakhs)</t>
  </si>
  <si>
    <t>% to AUM</t>
  </si>
  <si>
    <t>Yield %</t>
  </si>
  <si>
    <t>100001</t>
  </si>
  <si>
    <t>Housing Development Finance Corporation Ltd.</t>
  </si>
  <si>
    <t>INE001A01036</t>
  </si>
  <si>
    <t>Finance</t>
  </si>
  <si>
    <t>100325</t>
  </si>
  <si>
    <t>Bajaj Holdings &amp; Investment Ltd.</t>
  </si>
  <si>
    <t>INE118A01012</t>
  </si>
  <si>
    <t>100019</t>
  </si>
  <si>
    <t>ITC Ltd.</t>
  </si>
  <si>
    <t>INE154A01025</t>
  </si>
  <si>
    <t>Diversified FMCG</t>
  </si>
  <si>
    <t>100012</t>
  </si>
  <si>
    <t>ICICI Bank Ltd.</t>
  </si>
  <si>
    <t>INE090A01021</t>
  </si>
  <si>
    <t>Banks</t>
  </si>
  <si>
    <t>100024</t>
  </si>
  <si>
    <t>Axis Bank Ltd.</t>
  </si>
  <si>
    <t>INE238A01034</t>
  </si>
  <si>
    <t>100182</t>
  </si>
  <si>
    <t>Power Grid Corporation of India Ltd.</t>
  </si>
  <si>
    <t>INE752E01010</t>
  </si>
  <si>
    <t>Power</t>
  </si>
  <si>
    <t>100037</t>
  </si>
  <si>
    <t>HCL Technologies Ltd.</t>
  </si>
  <si>
    <t>INE860A01027</t>
  </si>
  <si>
    <t>IT - Software</t>
  </si>
  <si>
    <t>100179</t>
  </si>
  <si>
    <t>Hero MotoCorp Ltd.</t>
  </si>
  <si>
    <t>INE158A01026</t>
  </si>
  <si>
    <t>Automobiles</t>
  </si>
  <si>
    <t>100097</t>
  </si>
  <si>
    <t>Coal India Ltd.</t>
  </si>
  <si>
    <t>INE522F01014</t>
  </si>
  <si>
    <t>Consumable Fuels</t>
  </si>
  <si>
    <t>100694</t>
  </si>
  <si>
    <t>Indian Energy Exchange Ltd.</t>
  </si>
  <si>
    <t>INE022Q01020</t>
  </si>
  <si>
    <t>Capital Markets</t>
  </si>
  <si>
    <t>100661</t>
  </si>
  <si>
    <t>Central Depository Services (I) Ltd.</t>
  </si>
  <si>
    <t>INE736A01011</t>
  </si>
  <si>
    <t>100148</t>
  </si>
  <si>
    <t>Motilal Oswal Financial Services Ltd.</t>
  </si>
  <si>
    <t>INE338I01027</t>
  </si>
  <si>
    <t>100243</t>
  </si>
  <si>
    <t>Multi Commodity Exchange of India Ltd.</t>
  </si>
  <si>
    <t>INE745G01035</t>
  </si>
  <si>
    <t>100271</t>
  </si>
  <si>
    <t>Balkrishna Industries Ltd.</t>
  </si>
  <si>
    <t>INE787D01026</t>
  </si>
  <si>
    <t>Auto Components</t>
  </si>
  <si>
    <t>100008</t>
  </si>
  <si>
    <t>Sun Pharmaceutical Industries Ltd.</t>
  </si>
  <si>
    <t>INE044A01036</t>
  </si>
  <si>
    <t>Pharmaceuticals &amp; Biotechnology</t>
  </si>
  <si>
    <t>100004</t>
  </si>
  <si>
    <t>Zydus Lifesciences Ltd.</t>
  </si>
  <si>
    <t>INE010B01027</t>
  </si>
  <si>
    <t>100034</t>
  </si>
  <si>
    <t>IPCA Laboratories Ltd.</t>
  </si>
  <si>
    <t>INE571A01038</t>
  </si>
  <si>
    <t>100080</t>
  </si>
  <si>
    <t>Dr. Reddy's Laboratories Ltd.</t>
  </si>
  <si>
    <t>INE089A01023</t>
  </si>
  <si>
    <t>100153</t>
  </si>
  <si>
    <t>Cipla Ltd.</t>
  </si>
  <si>
    <t>INE059A01026</t>
  </si>
  <si>
    <t>100160</t>
  </si>
  <si>
    <t>ICRA Ltd.</t>
  </si>
  <si>
    <t>INE725G01011</t>
  </si>
  <si>
    <t>100133</t>
  </si>
  <si>
    <t>Oracle Financial Services Software Ltd.</t>
  </si>
  <si>
    <t>INE881D01027</t>
  </si>
  <si>
    <t>100903</t>
  </si>
  <si>
    <t>Maharashtra Scooters Ltd.</t>
  </si>
  <si>
    <t>INE288A01013</t>
  </si>
  <si>
    <t>Total</t>
  </si>
  <si>
    <t>100825</t>
  </si>
  <si>
    <t>Alphabet Inc.</t>
  </si>
  <si>
    <t>US02079K3059</t>
  </si>
  <si>
    <t>3000005</t>
  </si>
  <si>
    <t>Microsoft Corporation</t>
  </si>
  <si>
    <t>US5949181045</t>
  </si>
  <si>
    <t>3000004</t>
  </si>
  <si>
    <t>Amazon.Com Inc</t>
  </si>
  <si>
    <t>US0231351067</t>
  </si>
  <si>
    <t>3000002</t>
  </si>
  <si>
    <t>Meta Platforms</t>
  </si>
  <si>
    <t>US30303M1027</t>
  </si>
  <si>
    <t>d) ADR/GDR</t>
  </si>
  <si>
    <t>US86959X1072</t>
  </si>
  <si>
    <t>4.90% HDFC Bank Ltd. (Duration 365 Days)</t>
  </si>
  <si>
    <t>1301466</t>
  </si>
  <si>
    <t>3.00% Axis Bank Ltd. (Duration 365 Days)</t>
  </si>
  <si>
    <t>1301467</t>
  </si>
  <si>
    <t>3.00% Axis Bank Ltd. (Duration 367 Days)</t>
  </si>
  <si>
    <t>1301479</t>
  </si>
  <si>
    <t>1301480</t>
  </si>
  <si>
    <t>1301481</t>
  </si>
  <si>
    <t>1301555</t>
  </si>
  <si>
    <t>2.60% Axis Bank Ltd. (Duration 91 Days)</t>
  </si>
  <si>
    <t>1301559</t>
  </si>
  <si>
    <t>3.30% Axis Bank Ltd. (Duration 365 Days)</t>
  </si>
  <si>
    <t>1301561</t>
  </si>
  <si>
    <t>1301565</t>
  </si>
  <si>
    <t>1301570</t>
  </si>
  <si>
    <t>3.65% Axis Bank Ltd. (Duration 365 Days)</t>
  </si>
  <si>
    <t>1301571</t>
  </si>
  <si>
    <t>1301572</t>
  </si>
  <si>
    <t>1301573</t>
  </si>
  <si>
    <t>3.10% Axis Bank Ltd. (Duration 91 Days)</t>
  </si>
  <si>
    <t>108220100</t>
  </si>
  <si>
    <t>TREPS</t>
  </si>
  <si>
    <t>Net Receivable / Payable</t>
  </si>
  <si>
    <t>GRAND TOTAL (AUM)</t>
  </si>
  <si>
    <t>Notes &amp; Symbols :-</t>
  </si>
  <si>
    <t>PP002</t>
  </si>
  <si>
    <t>1903479</t>
  </si>
  <si>
    <t>IN2820120086</t>
  </si>
  <si>
    <t>Sovereign</t>
  </si>
  <si>
    <t>1901475</t>
  </si>
  <si>
    <t>IN2720180099</t>
  </si>
  <si>
    <t>1102001</t>
  </si>
  <si>
    <t>INE238A168Z8</t>
  </si>
  <si>
    <t>CRISIL A1+</t>
  </si>
  <si>
    <t>1800860</t>
  </si>
  <si>
    <t>IN002022X130</t>
  </si>
  <si>
    <t>1800815</t>
  </si>
  <si>
    <t>IN002022X056</t>
  </si>
  <si>
    <t>1800868</t>
  </si>
  <si>
    <t>IN002022X148</t>
  </si>
  <si>
    <t>1800873</t>
  </si>
  <si>
    <t>IN002022X163</t>
  </si>
  <si>
    <t>1800876</t>
  </si>
  <si>
    <t>IN002022X171</t>
  </si>
  <si>
    <t>1800835</t>
  </si>
  <si>
    <t>IN002022X098</t>
  </si>
  <si>
    <t>1800843</t>
  </si>
  <si>
    <t>IN002022X106</t>
  </si>
  <si>
    <t>1800847</t>
  </si>
  <si>
    <t>IN002022X114</t>
  </si>
  <si>
    <t>1800871</t>
  </si>
  <si>
    <t>IN002022X155</t>
  </si>
  <si>
    <t>1800817</t>
  </si>
  <si>
    <t>IN002022X064</t>
  </si>
  <si>
    <t>1800791</t>
  </si>
  <si>
    <t>IN002021Y544</t>
  </si>
  <si>
    <t>1301513</t>
  </si>
  <si>
    <t>5.00% HDFC Bank Ltd. (Duration 367 Days)</t>
  </si>
  <si>
    <t>1301471</t>
  </si>
  <si>
    <t>3.75% HDFC Bank Ltd. (Duration 365 Days)</t>
  </si>
  <si>
    <t>1301473</t>
  </si>
  <si>
    <t>1301474</t>
  </si>
  <si>
    <t>4.90% HDFC Bank Ltd. (Duration 367 Days)</t>
  </si>
  <si>
    <t>1301478</t>
  </si>
  <si>
    <t>1301551</t>
  </si>
  <si>
    <t>5.10% HDFC Bank Ltd. (Duration 365 Days)</t>
  </si>
  <si>
    <t>PP003</t>
  </si>
  <si>
    <t>Parag Parikh Tax Saver Fund  (An open ended equity linked saving scheme with a statutory lock in of 3 years and tax benefit)</t>
  </si>
  <si>
    <t>100032</t>
  </si>
  <si>
    <t>Tata Consultancy Services Ltd.</t>
  </si>
  <si>
    <t>INE467B01029</t>
  </si>
  <si>
    <t>100011</t>
  </si>
  <si>
    <t>Wipro Ltd.</t>
  </si>
  <si>
    <t>INE075A01022</t>
  </si>
  <si>
    <t>100106</t>
  </si>
  <si>
    <t>Maruti Suzuki India Ltd.</t>
  </si>
  <si>
    <t>INE585B01010</t>
  </si>
  <si>
    <t>100736</t>
  </si>
  <si>
    <t>CCL Products (India) Ltd.</t>
  </si>
  <si>
    <t>INE421D01022</t>
  </si>
  <si>
    <t>Agricultural Food &amp; other Products</t>
  </si>
  <si>
    <t>101434</t>
  </si>
  <si>
    <t>CMS INFOSYSTEMS LTD.</t>
  </si>
  <si>
    <t>INE925R01014</t>
  </si>
  <si>
    <t>Commercial Services &amp; Supplies</t>
  </si>
  <si>
    <t>PP005</t>
  </si>
  <si>
    <t>Parag Parikh Conservative Hybrid Fund  (An open-ended hybrid scheme investing predominantly in debt instruments)</t>
  </si>
  <si>
    <t>100039</t>
  </si>
  <si>
    <t>Bajaj Auto Ltd.</t>
  </si>
  <si>
    <t>INE917I01010</t>
  </si>
  <si>
    <t>100164</t>
  </si>
  <si>
    <t>Petronet LNG Ltd.</t>
  </si>
  <si>
    <t>INE347G01014</t>
  </si>
  <si>
    <t>Gas</t>
  </si>
  <si>
    <t>101547</t>
  </si>
  <si>
    <t>Indian Railway Finance Corporation Ltd.</t>
  </si>
  <si>
    <t>INE053F01010</t>
  </si>
  <si>
    <t>3200003</t>
  </si>
  <si>
    <t>Brookfield India Real Estate Trust</t>
  </si>
  <si>
    <t>INE0FDU25010</t>
  </si>
  <si>
    <t>Realty</t>
  </si>
  <si>
    <t>3200002</t>
  </si>
  <si>
    <t>Embassy Office Parks Reit</t>
  </si>
  <si>
    <t>INE041025011</t>
  </si>
  <si>
    <t>3200004</t>
  </si>
  <si>
    <t>Mindspace Business Parks Reit</t>
  </si>
  <si>
    <t>INE0CCU25019</t>
  </si>
  <si>
    <t>702873</t>
  </si>
  <si>
    <t>India Grid Trust</t>
  </si>
  <si>
    <t>INE219X07215</t>
  </si>
  <si>
    <t>CRISIL AAA</t>
  </si>
  <si>
    <t>900163</t>
  </si>
  <si>
    <t>IN0020210186</t>
  </si>
  <si>
    <t>1901248</t>
  </si>
  <si>
    <t>IN4520200093</t>
  </si>
  <si>
    <t>1901462</t>
  </si>
  <si>
    <t>IN2920180030</t>
  </si>
  <si>
    <t>1900805</t>
  </si>
  <si>
    <t>IN2020180013</t>
  </si>
  <si>
    <t>1900537</t>
  </si>
  <si>
    <t>IN3320170175</t>
  </si>
  <si>
    <t>1901528</t>
  </si>
  <si>
    <t>IN2820180049</t>
  </si>
  <si>
    <t>1901463</t>
  </si>
  <si>
    <t>IN2120170070</t>
  </si>
  <si>
    <t>1901629</t>
  </si>
  <si>
    <t>IN2820180114</t>
  </si>
  <si>
    <t>1900556</t>
  </si>
  <si>
    <t>IN2120180053</t>
  </si>
  <si>
    <t>1900806</t>
  </si>
  <si>
    <t>IN2020180039</t>
  </si>
  <si>
    <t>1900883</t>
  </si>
  <si>
    <t>IN3120180036</t>
  </si>
  <si>
    <t>1900285</t>
  </si>
  <si>
    <t>IN2220180052</t>
  </si>
  <si>
    <t>1900283</t>
  </si>
  <si>
    <t>IN3120180200</t>
  </si>
  <si>
    <t>1900461</t>
  </si>
  <si>
    <t>IN3120180010</t>
  </si>
  <si>
    <t>1901552</t>
  </si>
  <si>
    <t>IN4520200044</t>
  </si>
  <si>
    <t>1901478</t>
  </si>
  <si>
    <t>IN3420210046</t>
  </si>
  <si>
    <t>1900405</t>
  </si>
  <si>
    <t>IN3320180166</t>
  </si>
  <si>
    <t>1901538</t>
  </si>
  <si>
    <t>IN1420180151</t>
  </si>
  <si>
    <t>1900915</t>
  </si>
  <si>
    <t>IN3320180034</t>
  </si>
  <si>
    <t>1900807</t>
  </si>
  <si>
    <t>IN2020180047</t>
  </si>
  <si>
    <t>1900278</t>
  </si>
  <si>
    <t>IN2120180095</t>
  </si>
  <si>
    <t>1901578</t>
  </si>
  <si>
    <t>IN3620180023</t>
  </si>
  <si>
    <t>1901458</t>
  </si>
  <si>
    <t>IN2820180015</t>
  </si>
  <si>
    <t>1903473</t>
  </si>
  <si>
    <t>IN3320160192</t>
  </si>
  <si>
    <t>1900177</t>
  </si>
  <si>
    <t>IN3120170094</t>
  </si>
  <si>
    <t>1900454</t>
  </si>
  <si>
    <t>IN2920170098</t>
  </si>
  <si>
    <t>1901942</t>
  </si>
  <si>
    <t>IN4520200010</t>
  </si>
  <si>
    <t>1901606</t>
  </si>
  <si>
    <t>IN1920190056</t>
  </si>
  <si>
    <t>1901966</t>
  </si>
  <si>
    <t>IN1320210041</t>
  </si>
  <si>
    <t>1900249</t>
  </si>
  <si>
    <t>IN3320180042</t>
  </si>
  <si>
    <t>1901373</t>
  </si>
  <si>
    <t>IN3120180119</t>
  </si>
  <si>
    <t>1901575</t>
  </si>
  <si>
    <t>IN2920180212</t>
  </si>
  <si>
    <t>1901604</t>
  </si>
  <si>
    <t>IN2920180188</t>
  </si>
  <si>
    <t>1900350</t>
  </si>
  <si>
    <t>IN2820180106</t>
  </si>
  <si>
    <t>1900275</t>
  </si>
  <si>
    <t>IN1520180192</t>
  </si>
  <si>
    <t>1900274</t>
  </si>
  <si>
    <t>IN2220180037</t>
  </si>
  <si>
    <t>1903489</t>
  </si>
  <si>
    <t>IN1020150133</t>
  </si>
  <si>
    <t>1901505</t>
  </si>
  <si>
    <t>IN3620180106</t>
  </si>
  <si>
    <t>1900295</t>
  </si>
  <si>
    <t>IN3320180174</t>
  </si>
  <si>
    <t>1900308</t>
  </si>
  <si>
    <t>IN3320180182</t>
  </si>
  <si>
    <t>1900554</t>
  </si>
  <si>
    <t>IN1020180080</t>
  </si>
  <si>
    <t>1900191</t>
  </si>
  <si>
    <t>IN3120170136</t>
  </si>
  <si>
    <t>1902135</t>
  </si>
  <si>
    <t>IN1620150129</t>
  </si>
  <si>
    <t>1900319</t>
  </si>
  <si>
    <t>IN1520180291</t>
  </si>
  <si>
    <t>1901620</t>
  </si>
  <si>
    <t>IN3720180063</t>
  </si>
  <si>
    <t>1901525</t>
  </si>
  <si>
    <t>IN3120180218</t>
  </si>
  <si>
    <t>1900427</t>
  </si>
  <si>
    <t>IN3120170128</t>
  </si>
  <si>
    <t>1900920</t>
  </si>
  <si>
    <t>IN3420170182</t>
  </si>
  <si>
    <t>1901496</t>
  </si>
  <si>
    <t>IN1620170150</t>
  </si>
  <si>
    <t>1901600</t>
  </si>
  <si>
    <t>IN3420180124</t>
  </si>
  <si>
    <t>1900256</t>
  </si>
  <si>
    <t>IN1520180226</t>
  </si>
  <si>
    <t>1901362</t>
  </si>
  <si>
    <t>IN3120180192</t>
  </si>
  <si>
    <t>1900683</t>
  </si>
  <si>
    <t>IN1020160025</t>
  </si>
  <si>
    <t>1901549</t>
  </si>
  <si>
    <t>IN1820180108</t>
  </si>
  <si>
    <t>1901130</t>
  </si>
  <si>
    <t>IN3420160019</t>
  </si>
  <si>
    <t>1900402</t>
  </si>
  <si>
    <t>IN2720180032</t>
  </si>
  <si>
    <t>1900841</t>
  </si>
  <si>
    <t>IN2920160032</t>
  </si>
  <si>
    <t>1901151</t>
  </si>
  <si>
    <t>IN4520160032</t>
  </si>
  <si>
    <t>1900640</t>
  </si>
  <si>
    <t>IN3320160176</t>
  </si>
  <si>
    <t>1901152</t>
  </si>
  <si>
    <t>IN4520160040</t>
  </si>
  <si>
    <t>1900364</t>
  </si>
  <si>
    <t>IN1520180234</t>
  </si>
  <si>
    <t>1901566</t>
  </si>
  <si>
    <t>IN2920170205</t>
  </si>
  <si>
    <t>1903461</t>
  </si>
  <si>
    <t>IN1520160020</t>
  </si>
  <si>
    <t>1900417</t>
  </si>
  <si>
    <t>IN3420170216</t>
  </si>
  <si>
    <t>1900176</t>
  </si>
  <si>
    <t>IN3520170041</t>
  </si>
  <si>
    <t>1901530</t>
  </si>
  <si>
    <t>IN1220180021</t>
  </si>
  <si>
    <t>1901456</t>
  </si>
  <si>
    <t>IN1620170101</t>
  </si>
  <si>
    <t>1901125</t>
  </si>
  <si>
    <t>IN3320180018</t>
  </si>
  <si>
    <t>1900798</t>
  </si>
  <si>
    <t>IN1920170108</t>
  </si>
  <si>
    <t>1901917</t>
  </si>
  <si>
    <t>IN1920170066</t>
  </si>
  <si>
    <t>1901953</t>
  </si>
  <si>
    <t>IN3120170037</t>
  </si>
  <si>
    <t>1901457</t>
  </si>
  <si>
    <t>IN3420170117</t>
  </si>
  <si>
    <t>1901948</t>
  </si>
  <si>
    <t>IN2920170023</t>
  </si>
  <si>
    <t>1900152</t>
  </si>
  <si>
    <t>IN2220170061</t>
  </si>
  <si>
    <t>1901617</t>
  </si>
  <si>
    <t>IN3420190016</t>
  </si>
  <si>
    <t>1901221</t>
  </si>
  <si>
    <t>IN1620190190</t>
  </si>
  <si>
    <t>1901592</t>
  </si>
  <si>
    <t>IN2020190103</t>
  </si>
  <si>
    <t>1901589</t>
  </si>
  <si>
    <t>IN3120190068</t>
  </si>
  <si>
    <t>1901590</t>
  </si>
  <si>
    <t>IN1420190085</t>
  </si>
  <si>
    <t>1901894</t>
  </si>
  <si>
    <t>IN3420210053</t>
  </si>
  <si>
    <t>1901583</t>
  </si>
  <si>
    <t>IN3520210037</t>
  </si>
  <si>
    <t>1301556</t>
  </si>
  <si>
    <t>5.10% HDFC Bank Ltd. (Duration 367 Days)</t>
  </si>
  <si>
    <t>1301557</t>
  </si>
  <si>
    <t>1301560</t>
  </si>
  <si>
    <t>1301558</t>
  </si>
  <si>
    <t>5.25% Axis Bank Ltd. (Duration 365 Days)</t>
  </si>
  <si>
    <t>Parag Parikh Flexi Cap Fund</t>
  </si>
  <si>
    <t>PPLF</t>
  </si>
  <si>
    <t>PPTSF</t>
  </si>
  <si>
    <t>Parag Parikh Tax Saver Fund</t>
  </si>
  <si>
    <t>PPCHF</t>
  </si>
  <si>
    <t>Parag Parikh Conservative Hybrid Fund</t>
  </si>
  <si>
    <t>Scheme Name</t>
  </si>
  <si>
    <t>Currency Derivatives 26-AUG-22</t>
  </si>
  <si>
    <t>Short</t>
  </si>
  <si>
    <t>Currency Future</t>
  </si>
  <si>
    <t>Currency Derivatives 28-SEP-22</t>
  </si>
  <si>
    <t>Currency Derivatives 27-OCT-22</t>
  </si>
  <si>
    <t>Currency Derivatives 28-DEC-22</t>
  </si>
  <si>
    <t>Name of the Instrument</t>
  </si>
  <si>
    <t>Long / Short</t>
  </si>
  <si>
    <t>Call/Put</t>
  </si>
  <si>
    <t>Market value 
(Rs. in Lakhs)</t>
  </si>
  <si>
    <t>Notes &amp; Symbols</t>
  </si>
  <si>
    <t>Derivatives Total</t>
  </si>
  <si>
    <t>DERIVATIVES</t>
  </si>
  <si>
    <t>91 DAY T-BILL 29-Sep-2022</t>
  </si>
  <si>
    <t>91 DAY T-BILL 04-Aug-2022</t>
  </si>
  <si>
    <t>91 DAY T-BILL 06-Oct-2022</t>
  </si>
  <si>
    <t>91 DAY T-BILL 20-Oct-2022</t>
  </si>
  <si>
    <t>91 DAY T-BILL 27-Oct-2022</t>
  </si>
  <si>
    <t>91 DAY T-BILL 01-Sep-2022</t>
  </si>
  <si>
    <t>91 DAY T-BILL 08-Sep-2022</t>
  </si>
  <si>
    <t>91 DAY T-BILL 15-Sep-2022</t>
  </si>
  <si>
    <t>91 DAY T-BILL 13-Oct-2022</t>
  </si>
  <si>
    <t>91 DAY T-BILL 11-Aug-2022</t>
  </si>
  <si>
    <t>182 DAY T-BILL 22-Sep-2022</t>
  </si>
  <si>
    <t>Auto #</t>
  </si>
  <si>
    <t>Internet and Technology #</t>
  </si>
  <si>
    <t>Consumer Services #</t>
  </si>
  <si>
    <t>b) Short Term Deposits</t>
  </si>
  <si>
    <t>c) Term Deposits Placed as Margins</t>
  </si>
  <si>
    <t>d) TREPS / Reverse Repo Investments</t>
  </si>
  <si>
    <t>*Traded on US OTC Markets. Underlying shares are listed on Tokyo Stock Exchange</t>
  </si>
  <si>
    <t>^ The Name of the Industry is in accordance with Industry Classification as recommended by AMFI.</t>
  </si>
  <si>
    <t># The Name of the Industry is in accordance with Industry Classification for Foreign Securities is as per NASDAQ.</t>
  </si>
  <si>
    <t>Notes:</t>
  </si>
  <si>
    <t>1.  Total value provided for securities classified as below investment grade or default and its percentage to NAV - NIL</t>
  </si>
  <si>
    <t>Name of security</t>
  </si>
  <si>
    <t>ISIN Code</t>
  </si>
  <si>
    <t>Net receivable/ market value</t>
  </si>
  <si>
    <t>Total amount due (including principal and interest)</t>
  </si>
  <si>
    <t>(Rs. in Lakhs)</t>
  </si>
  <si>
    <t>(as % to NAV)</t>
  </si>
  <si>
    <t>Total  value  provided for securities classified as below investment grade or default and its percentage to NAV - NIL</t>
  </si>
  <si>
    <t>2.   Total value and percentage of Illiquid Equity Shares: Nil</t>
  </si>
  <si>
    <t>3.   Plan wise per unit Net Asset Value are as follows:</t>
  </si>
  <si>
    <t>Plan / Option</t>
  </si>
  <si>
    <t>Direct Plan</t>
  </si>
  <si>
    <t>Regular Plan</t>
  </si>
  <si>
    <t xml:space="preserve">       (Gross exposure means sum of all long and short positions in derivatives)</t>
  </si>
  <si>
    <t>13.  Deviation from the valuation prices given by valuation agencies: NIL</t>
  </si>
  <si>
    <t>14.  Disclosure for investments in derivative instruments</t>
  </si>
  <si>
    <t>Underlying</t>
  </si>
  <si>
    <t>Series</t>
  </si>
  <si>
    <t>Futures Price when purchased 
( Rs. Per unit)</t>
  </si>
  <si>
    <t>Current price of the contract
( Rs. Per unit)</t>
  </si>
  <si>
    <t>Margin maintained in Rs. Lakhs</t>
  </si>
  <si>
    <t>a. Equity Futures</t>
  </si>
  <si>
    <t>Nil</t>
  </si>
  <si>
    <t>b. Currency Future</t>
  </si>
  <si>
    <t>Currency Derivatives-28-SEP-2022</t>
  </si>
  <si>
    <t>Currency Derivatives-27-OCT-2022</t>
  </si>
  <si>
    <t>Currency Derivatives-28-DEC-2022</t>
  </si>
  <si>
    <t>Total Number of contracts where futures were bought (opening balance)</t>
  </si>
  <si>
    <t>Total Number of contracts where futures were bought</t>
  </si>
  <si>
    <t>Total Number of contracts where futures were sold (opening balance)</t>
  </si>
  <si>
    <t>Total Number of contracts where futures were sold</t>
  </si>
  <si>
    <t>Gross Notional Value of contracts where futures were bought (opening balance) Rs.</t>
  </si>
  <si>
    <t>Gross Notional Value of contracts where futures were bought Rs.</t>
  </si>
  <si>
    <t>Gross Notional Value of contracts where futures were sold (opening balance) Rs.</t>
  </si>
  <si>
    <t>Gross Notional Value of contracts where futures were sold Rs.</t>
  </si>
  <si>
    <t>Net Profit/Loss value on all contracts combined Rs.</t>
  </si>
  <si>
    <t>Exposure created due to over hedging through futures (quantity of hedging position exceeding the quantity of existing position being hedged) is Nil.</t>
  </si>
  <si>
    <t>Number of Contracts</t>
  </si>
  <si>
    <t>Option Price when purchased (Rs. Per unit)</t>
  </si>
  <si>
    <t>Current Option Price ( Rs. Per unit)</t>
  </si>
  <si>
    <t>Total exposure through options as a % of net assets : Nil</t>
  </si>
  <si>
    <t>Total Number of contracts entered into</t>
  </si>
  <si>
    <t>Gross Notional Value of contracts entered into Rs.</t>
  </si>
  <si>
    <t>Net Profit/Loss value on all contracts (treat premium paid as loss) Rs.</t>
  </si>
  <si>
    <t>Suzuki Motor Corporation *</t>
  </si>
  <si>
    <t>8.92% State Government of Punjab 22-Aug-2022</t>
  </si>
  <si>
    <t>8.37% State Government of Odisha 29-Aug-2022</t>
  </si>
  <si>
    <t>Axis Bank Ltd. 12-Oct-2022</t>
  </si>
  <si>
    <t>2.   Plan wise per unit Net Asset Value are as follows:</t>
  </si>
  <si>
    <t>Options</t>
  </si>
  <si>
    <t>Parag Parikh Liquid Fund-Direct Plan Growth</t>
  </si>
  <si>
    <t>Parag Parikh Liquid Fund- Direct Plan- Daily Reinvestment of IDCW*</t>
  </si>
  <si>
    <t>Parag Parikh Liquid Fund- Direct Plan- Weekly Reinvestment of IDCW*</t>
  </si>
  <si>
    <t>Parag Parikh Liquid Fund- Direct Plan- Monthly IDCW*</t>
  </si>
  <si>
    <t>Parag Parikh Liquid Fund-Regular Plan Growth</t>
  </si>
  <si>
    <t>Parag Parikh Liquid Fund- Regular Plan- Daily Reinvestment of IDCW*</t>
  </si>
  <si>
    <t>Parag Parikh Liquid Fund- Regular Plan- Weekly Reinvestment of IDCW*</t>
  </si>
  <si>
    <t>Parag Parikh Liquid Fund- Regular Plan- Monthly IDCW*</t>
  </si>
  <si>
    <t>Record Date</t>
  </si>
  <si>
    <t>Daily IDCW* (Direct)</t>
  </si>
  <si>
    <t>Dividend Per Unit
(Huf &amp; Individuals)</t>
  </si>
  <si>
    <t>Dividend Per Unit
(Others)</t>
  </si>
  <si>
    <t>Direct Plan- Daily Reinvestment of IDCW*</t>
  </si>
  <si>
    <t>Daily IDCW* (Regular)</t>
  </si>
  <si>
    <t>Dividend Per Unit 
(Others)</t>
  </si>
  <si>
    <t>Regular Plan- Daily Reinvestment of IDCW*</t>
  </si>
  <si>
    <t>Monthly IDCW* (Direct)</t>
  </si>
  <si>
    <t>Direct Plan- Monthly IDCW*</t>
  </si>
  <si>
    <t>Monthly IDCW* (Regular)</t>
  </si>
  <si>
    <t>Regular Plan- Monthly IDCW*</t>
  </si>
  <si>
    <t>Weekly IDCW* (Direct)</t>
  </si>
  <si>
    <t>Direct Plan- Weekly Reinvestment of IDCW*</t>
  </si>
  <si>
    <t>Weekly IDCW* (Regular)</t>
  </si>
  <si>
    <t>Regular Plan- Weekly Reinvestment of IDCW*</t>
  </si>
  <si>
    <t xml:space="preserve">* Pursuant to SEBI Circular vide reference no. SEBI/HO/IMD/DF3/CIR/P/2020/194 dated October 5, 2020 regarding ‘Review of Dividend Option(s) / Plan(s) in case of Mutual Fund Schemes, effective April 1st ,2021 Dividend Option(s) / Plan(s) is renamed as Income Distribution cum capital withdrawal (“IDCW”) Option(s) / Plan(s).
</t>
  </si>
  <si>
    <t>For more details on Dividend history visit our website on following path: https://amc.ppfas.com/schemes/parag-parikh-liquid-fund/dividend/</t>
  </si>
  <si>
    <t>Face Value per unit = Rs.1000/-</t>
  </si>
  <si>
    <t>10.  Portfolio Classification by Asset Class(%) :</t>
  </si>
  <si>
    <t xml:space="preserve">        T Bills</t>
  </si>
  <si>
    <t xml:space="preserve">        Goverment Securities</t>
  </si>
  <si>
    <t xml:space="preserve">        Commercial Papers (CP) / Certificate Of Deposit (CD)</t>
  </si>
  <si>
    <t xml:space="preserve">        Cash,Cash Equivalents and Net Current Assets including TREPS</t>
  </si>
  <si>
    <t>11.  Portfolio Classification by Rating Class(%) :</t>
  </si>
  <si>
    <t xml:space="preserve">        Sovereign</t>
  </si>
  <si>
    <t xml:space="preserve">        CRISIL A1+</t>
  </si>
  <si>
    <t>12.  Deviation from the valuation prices given by valuation agencies: NIL</t>
  </si>
  <si>
    <t xml:space="preserve"> NIL </t>
  </si>
  <si>
    <t>c) ReITs</t>
  </si>
  <si>
    <t>d) Foreign Securities and /or overseas ETF</t>
  </si>
  <si>
    <t>5.74% Government of India 15-NOV-2026</t>
  </si>
  <si>
    <t>8.38% State Government of Haryana 27-JAN-2026</t>
  </si>
  <si>
    <t>8.29% State Government of West Bengal 21-FEB-2028</t>
  </si>
  <si>
    <t>8.09% State Government of Andhra Pradesh 15-JUN-2026</t>
  </si>
  <si>
    <t>8.07% State Government of Rajasthan 15-JUN-2026</t>
  </si>
  <si>
    <t>6.99% State Government of Telangana 10-JUN-2028</t>
  </si>
  <si>
    <t>8.16% State Government of Rajasthan 09-MAY-2028</t>
  </si>
  <si>
    <t>8.00% State Government of Kerala 11-APR-2028</t>
  </si>
  <si>
    <t>7.92% State Government of Uttar Pradesh 24-JAN-2028</t>
  </si>
  <si>
    <t>8.34% State Government of Punjab 30-MAY-2028</t>
  </si>
  <si>
    <t>7.88% State Government of Madhya Pradesh 24-JAN-2028</t>
  </si>
  <si>
    <t>8.43% State Government of Punjab 05-DEC-2028</t>
  </si>
  <si>
    <t>8.42% State Government of Madhya Pradesh 08-AUG-2028</t>
  </si>
  <si>
    <t>8.33% State Government of Kerala 30-MAY-2028</t>
  </si>
  <si>
    <t>8.15% State Government of Tamil Nadu 09-MAY-2028</t>
  </si>
  <si>
    <t>8.08% State Government of Maharashtra 26-DEC-2028</t>
  </si>
  <si>
    <t>8.08% State Government of Tamil Nadu 26-DEC-2028</t>
  </si>
  <si>
    <t>8.05% State Government of Tamil Nadu 18-APR-2028</t>
  </si>
  <si>
    <t>6.98% State Government of Telangana 22-APR-2028</t>
  </si>
  <si>
    <t>6.79% State Government of West Bengal 30-JUN-2028</t>
  </si>
  <si>
    <t>8.45% State Government of Uttar Pradesh 27-FEB-2029</t>
  </si>
  <si>
    <t>8.43% State Government of Goa 13-MAR-2029</t>
  </si>
  <si>
    <t>8.45% State Government of Uttar Pradesh 27-JUN-2028</t>
  </si>
  <si>
    <t>8.41% State Government of Kerala 06-JUN-2028</t>
  </si>
  <si>
    <t>8.37% State Government of Madhya Pradesh 05-DEC-2028</t>
  </si>
  <si>
    <t>8.20% State Government of Uttarakhand 09-MAY-2028</t>
  </si>
  <si>
    <t>7.99% State Government of Punjab 11-APR-2028</t>
  </si>
  <si>
    <t>7.69% State Government of Uttar Pradesh 27-JUL-2026</t>
  </si>
  <si>
    <t>7.65% State Government of Tamil Nadu 06-DEC-2027</t>
  </si>
  <si>
    <t>7.64% State Government of Rajasthan 01-NOV-2027</t>
  </si>
  <si>
    <t>7.50% State Government of Telangana 15-APR-2028</t>
  </si>
  <si>
    <t>7.15% State Government of Karnataka 09-OCT-2028</t>
  </si>
  <si>
    <t>6.82% State Government of Bihar 14-JUL-2028</t>
  </si>
  <si>
    <t>8.73% State Government of Uttar Pradesh 10-OCT-2028</t>
  </si>
  <si>
    <t>8.61% State Government of Tamil Nadu 03-SEP-2027</t>
  </si>
  <si>
    <t>8.65% State Government of Rajasthan 03-OCT-2028</t>
  </si>
  <si>
    <t>8.63% State Government of Rajasthan 03-SEP-2028</t>
  </si>
  <si>
    <t>8.61% State Government of Punjab 14-NOV-2028</t>
  </si>
  <si>
    <t>8.53% State Government of Gujarat 20-NOV-2028</t>
  </si>
  <si>
    <t>8.56% State Government of Maharashtra 11-JUL-2028</t>
  </si>
  <si>
    <t>8.72% State Government of Andhra Pradesh 24-FEB-2026</t>
  </si>
  <si>
    <t>8.49% State Government of Uttarakhand 21-AUG-2028</t>
  </si>
  <si>
    <t>8.43% State Government of Uttar Pradesh 06-MAR-2029</t>
  </si>
  <si>
    <t>8.39% State Government of Uttar Pradesh 13-MAR-2029</t>
  </si>
  <si>
    <t>8.39% State Government of Andhra Pradesh 23-MAY-2028</t>
  </si>
  <si>
    <t>8.34% State Government of Tamil Nadu 28-FEB-2028</t>
  </si>
  <si>
    <t>8.28% State Government of Gujarat 20-FEB-2029</t>
  </si>
  <si>
    <t>8.31% State Government of Jharkhand 13-FEB-2029</t>
  </si>
  <si>
    <t>8.25% State Government of Tamil Nadu 02-JAN-2029</t>
  </si>
  <si>
    <t>8.28% State Government of Tamil Nadu 21-FEB-2028</t>
  </si>
  <si>
    <t>8.29% State Government of Haryana 14-MAR-2028</t>
  </si>
  <si>
    <t>8.21% State Government of West Bengal 23-JAN-2029</t>
  </si>
  <si>
    <t>8.17% State Government of Gujarat 19-DEC-2028</t>
  </si>
  <si>
    <t>8.18% State Government of Tamil Nadu 19-DEC-2028</t>
  </si>
  <si>
    <t>8.20% State Government of Jammu and Kashmir 30-JAN-2029</t>
  </si>
  <si>
    <t>8.09% State Government of West Bengal 15-JUN-2026</t>
  </si>
  <si>
    <t>8.19% State Government of Odisha 09-MAY-2028</t>
  </si>
  <si>
    <t>8.02% State Government of Telangana 11-MAY-2026</t>
  </si>
  <si>
    <t>7.99% State Government of Uttar Pradesh 29-JUN-2026</t>
  </si>
  <si>
    <t>8.02% State Government of Telangana 25-MAY-2026</t>
  </si>
  <si>
    <t>8.08% State Government of Gujarat 26-DEC-2028</t>
  </si>
  <si>
    <t>8.13% State Government of Rajasthan 27-MAR-2028</t>
  </si>
  <si>
    <t>7.96% State Government of Gujarat 27-APR-2026</t>
  </si>
  <si>
    <t>8.09% State Government of West Bengal 27-MAR-2028</t>
  </si>
  <si>
    <t>8.11% State Government of Chhattisgarh 31-JAN-2028</t>
  </si>
  <si>
    <t>7.97% State Government of Assam 18-APR-2028</t>
  </si>
  <si>
    <t>7.86% State Government of Haryana 27-DEC-2027</t>
  </si>
  <si>
    <t>7.98% State Government of Uttar Pradesh 11-APR-2028</t>
  </si>
  <si>
    <t>7.65% State Government of Karnataka 06-DEC-2027</t>
  </si>
  <si>
    <t>7.64% State Government of Karnataka 08-NOV-2027</t>
  </si>
  <si>
    <t>7.52% State Government of Tamil Nadu 24-MAY-2027</t>
  </si>
  <si>
    <t>7.53% State Government of West Bengal 22-NOV-2027</t>
  </si>
  <si>
    <t>7.23% State Government of Rajasthan 14-JUN-2027</t>
  </si>
  <si>
    <t>7.20% State Government of Maharashtra 09-AUG-2027</t>
  </si>
  <si>
    <t>7.32% State Government of West Bengal 26-JUN-2029</t>
  </si>
  <si>
    <t>7.24% State Government of Haryana 18-MAR-2029</t>
  </si>
  <si>
    <t>7.13% State Government of Kerala 10-JUL-2029</t>
  </si>
  <si>
    <t>7.11% State Government of Tamil Nadu 31-JUL-2029</t>
  </si>
  <si>
    <t>7.09% State Government of Goa 28-AUG-2029</t>
  </si>
  <si>
    <t>6.83% State Government of West Bengal 07-JUL-2028</t>
  </si>
  <si>
    <t>6.53% State Government of Chhattisgarh 15-SEP-2028</t>
  </si>
  <si>
    <t>Symbols :-</t>
  </si>
  <si>
    <t>Parag Parikh Conservative Hybrid Fund - Direct Plan - Growth</t>
  </si>
  <si>
    <t>Parag Parikh Conservative Hybrid Fund - Direct Plan - Monthly IDCW</t>
  </si>
  <si>
    <t>Parag Parikh Conservative Hybrid Fund - Regular Plan - Growth</t>
  </si>
  <si>
    <t>Parag Parikh Conservative Hybrid Fund - Regular Plan - Monthly IDCW</t>
  </si>
  <si>
    <t xml:space="preserve">        Equity &amp; Equity related</t>
  </si>
  <si>
    <t xml:space="preserve">        Debt Securities</t>
  </si>
  <si>
    <t xml:space="preserve">        CRISIL AAA</t>
  </si>
  <si>
    <t xml:space="preserve">        Others</t>
  </si>
  <si>
    <t>13.  Disclosure for investments in derivative instruments</t>
  </si>
  <si>
    <t>4.   Total Bonus declared during the period ended July 31, 2022 - Nil</t>
  </si>
  <si>
    <t>5.    Total outstanding exposure in derivative instruments as on July 31, 2022 - Nil</t>
  </si>
  <si>
    <t>6.    Total investment in Foreign Securities / ADRs / GDRs as on July 31, 2022 - Nil</t>
  </si>
  <si>
    <t>7.    Details of transactions of "Credit Default Swap" for the month ended July 31, 2022 - Nil</t>
  </si>
  <si>
    <t>9.  Repo transactions in corporate debt securities during the period ending July 31, 2022 - Nil</t>
  </si>
  <si>
    <t>4.   Total Dividend (Net) declared during the period ended July 31, 2022 - Nil</t>
  </si>
  <si>
    <t>5.   Total Bonus declared during the period ended July 31, 2022 - Nil</t>
  </si>
  <si>
    <t>6.    Total outstanding exposure in derivative instruments as on July 31, 2022 - Nil</t>
  </si>
  <si>
    <t>7.    Total investment in Foreign Securities / ADRs / GDRs as on July 31, 2022 - Nil</t>
  </si>
  <si>
    <t>11.  Repo transactions in corporate debt securities during the period ending July 31, 2022 - Nil</t>
  </si>
  <si>
    <t>3.   Total Dividend (Net) declared during the period ended July 31, 2022 : Nil</t>
  </si>
  <si>
    <t>12.  Repo transactions in corporate debt securities during the period ending July 2022 is Nil.</t>
  </si>
  <si>
    <t>July-22</t>
  </si>
  <si>
    <t>A. Hedging Positions through Futures as on 31-July-2022 : Nil</t>
  </si>
  <si>
    <t>B. Other than Hedging Positions through Futures as on 31-July-2022 : Nil</t>
  </si>
  <si>
    <t>C. Hedging Position through Put Option as on 31-July-2022 : Nil</t>
  </si>
  <si>
    <t xml:space="preserve">D. Other than Hedging Positions through Options as on 31-July-2022 : </t>
  </si>
  <si>
    <t>For the period 01-July-2022 to 31-July-2022, the following details specified for non-hedging transactions through options which have already been exercised/expired :</t>
  </si>
  <si>
    <t>E. Hedging Positions through swaps as on 31-July-2022: Nil</t>
  </si>
  <si>
    <t>A. Hedging Positions through Futures as on 31-July-2022 :</t>
  </si>
  <si>
    <t>Currency Derivatives-26-AUG-2022</t>
  </si>
  <si>
    <t>Total %age of existing assets hedged through futures: 17.10%</t>
  </si>
  <si>
    <t>Note: In addition to this, 21.69% of our Portfolio is in Foreign Securities (USD) and 0.0003% is in Foreign Currency (USD). 78.85% of total Foreign Portfolio (USD) is hedged through Currency Derivatives to avoid currency risk.</t>
  </si>
  <si>
    <t xml:space="preserve">For the period 01-July-2022 to 31-July-2022, the following details specified for hedging transactions through futures which have been squared off/expired : </t>
  </si>
  <si>
    <t>8.    Total Commission paid in the month of July 2022 : Rs. 6,80,69,755.76</t>
  </si>
  <si>
    <t>8.    Total Commission paid in the month of July 2022 : 29,05,853.23</t>
  </si>
  <si>
    <t>8.   Average Portfolio Maturity is 2046 days.</t>
  </si>
  <si>
    <t>8.   Average Portfolio Maturity is 46 days.</t>
  </si>
  <si>
    <t>9.    Total Brokerage paid for Buying/ Selling of Investment for July 2022 is Rs. 59,40,293.19</t>
  </si>
  <si>
    <t>9.    Total Brokerage paid for Buying/ Selling of Investment for July 2022 is Rs. 1,64,482.7</t>
  </si>
  <si>
    <t>July 1, 2022 (Rs.)</t>
  </si>
  <si>
    <t>July 29, 2022 (Rs.)</t>
  </si>
  <si>
    <t>July 31, 2022 (Rs.)</t>
  </si>
  <si>
    <t>3.   Total Dividend (Net) declared during the period ended July 31, 2022 :</t>
  </si>
  <si>
    <t>Parag Parikh Liquid Fund  (An Open Ended Liquid Scheme. A Relatively Low Interest Rate Risk and Relatively low Credit Risk)</t>
  </si>
  <si>
    <t>6.    Total outstanding exposure in derivative instruments as on July 31, 2022: Rs.(4,206,14,79,000)</t>
  </si>
  <si>
    <t>7.    Total investment in Foreign Securities / ADRs / GDRs as on July 31, 2022: Rs. 53,34,49,23,071.71</t>
  </si>
  <si>
    <t>10.  Portfolio Turnover Ratio (Including Equity Arbitrage): 22.09</t>
  </si>
  <si>
    <t>11.  Portfolio Turnover Ratio (Excluding Equity Arbitrage): 17.90</t>
  </si>
  <si>
    <t>10.  Portfolio Turnover Ratio : 11.19</t>
  </si>
  <si>
    <t xml:space="preserve">    Riskometer</t>
  </si>
  <si>
    <t>Product Labelling of the Scheme</t>
  </si>
  <si>
    <t>This product is suitable for investors who are seeking*</t>
  </si>
  <si>
    <t>The investment objective of the Scheme is to seek to generate long-term capital growth from an actively managed portfolio primarily of Equity and Equity Related Securities. Scheme shall invest in Indian equities, foreign equities and related instruments and debt securities.</t>
  </si>
  <si>
    <t>*Investors should consult their financial advisers if in doubt about whether this product is suitable for them.</t>
  </si>
  <si>
    <t xml:space="preserve">      Riskometer</t>
  </si>
  <si>
    <t>1.Income over short term.</t>
  </si>
  <si>
    <t>2.Investments in Debt/Money Market instruments.</t>
  </si>
  <si>
    <t xml:space="preserve">                      Riskometer</t>
  </si>
  <si>
    <t>1.Long Term Capital Appreciation.     </t>
  </si>
  <si>
    <t xml:space="preserve">2.Investment predominantly in equity and equity related securities.          </t>
  </si>
  <si>
    <t>Riskometer</t>
  </si>
  <si>
    <t>• To generate regular income through investments predominantly in debt and money market instruments</t>
  </si>
  <si>
    <t>• Long term capital appreciation from the portion of equity investments under the scheme</t>
  </si>
  <si>
    <t>PPFAS Asset Management Private Limited</t>
  </si>
  <si>
    <r>
      <t xml:space="preserve">Registered </t>
    </r>
    <r>
      <rPr>
        <b/>
        <sz val="10"/>
        <color indexed="8"/>
        <rFont val="Arial"/>
        <family val="2"/>
      </rPr>
      <t>Office:</t>
    </r>
    <r>
      <rPr>
        <b/>
        <sz val="10"/>
        <rFont val="Arial"/>
        <family val="2"/>
      </rPr>
      <t xml:space="preserve"> </t>
    </r>
    <r>
      <rPr>
        <sz val="10"/>
        <rFont val="Arial"/>
        <family val="2"/>
      </rPr>
      <t>81/82, 8</t>
    </r>
    <r>
      <rPr>
        <vertAlign val="superscript"/>
        <sz val="10"/>
        <rFont val="Arial"/>
        <family val="2"/>
      </rPr>
      <t>th</t>
    </r>
    <r>
      <rPr>
        <sz val="10"/>
        <rFont val="Arial"/>
        <family val="2"/>
      </rPr>
      <t xml:space="preserve"> Floor, Sakhar Bhavan, Ramnath Goenka Marg, 230, Nariman Point, Mumbai 400 021.</t>
    </r>
  </si>
  <si>
    <t>Tel No.: 91-22-61406555 | Fax No.: 91-22-61406590 | Email: mf@ppfas.com | Website : www.amc.ppfas.com</t>
  </si>
  <si>
    <t>1. Parag Parikh Flexi Cap Fund (PPFCF)</t>
  </si>
  <si>
    <t>2. Parag Parikh Tax Saver Fund (PPTSF)</t>
  </si>
  <si>
    <t>3. Parag Parikh Liquid Fund (PPLF)</t>
  </si>
  <si>
    <t>4. Parag Parikh Conservative Hybrid Fund (PPCHF)</t>
  </si>
  <si>
    <t xml:space="preserve">Parag Parikh Liquid Fund </t>
  </si>
  <si>
    <t>Scheme Category</t>
  </si>
  <si>
    <t>Flexi Cap Fund</t>
  </si>
  <si>
    <t>ELSS</t>
  </si>
  <si>
    <t>Liquid Fund</t>
  </si>
  <si>
    <t>Conservative Hybrid Fund</t>
  </si>
  <si>
    <t>Type of Scheme</t>
  </si>
  <si>
    <t>An open ended dynamic equity scheme investing across large cap, mid cap, small cap stocks</t>
  </si>
  <si>
    <t>An open-ended Equity linked saving scheme with a statutory lock in of 3 years and tax benefit</t>
  </si>
  <si>
    <t>An open-ended Liquid Scheme. A Relatively Low Interest Rate Risk and Relatively low Credit Risk</t>
  </si>
  <si>
    <t>An open-ended hybrid scheme investing predominantly in debt instruments</t>
  </si>
  <si>
    <t>Investment Objectives</t>
  </si>
  <si>
    <t>The investment objective of the Scheme is to generate long-term capital appreciation through a diversified portfolio of equity and equity related instruments. (80% of total assets in accordance with Equity Linked Saving Scheme, 2005 notified by Ministry of Finance)
However, there can be no assurance or guarantee that the investment objective of the Scheme would be achieved.</t>
  </si>
  <si>
    <t>The primary investment objective of the Scheme is to deliver reasonable market related returns with lower risk and high liquidity through judicious investments in money market and debt instruments. 
However, there is no assurance that the investment objective of the scheme will be realized and the scheme does not assure or guarantee any returns.</t>
  </si>
  <si>
    <t>The investment objective of the Scheme is to generate regular income through investments predominantly in debt and money market instruments. The Scheme also seeks to generate long term capital appreciation from the portion of equity investments under the scheme.
However, there is no assurance or guarantee that the investment objective of the Scheme will be realized.</t>
  </si>
  <si>
    <t>Date of Allotment</t>
  </si>
  <si>
    <t>AUM (INR in Crores)</t>
  </si>
  <si>
    <t>Portfolio Disclosure (please click on link)</t>
  </si>
  <si>
    <t>PPFCF</t>
  </si>
  <si>
    <t>Scheme Performance</t>
  </si>
  <si>
    <t>Direct Plan
(Growth Option)</t>
  </si>
  <si>
    <t>Regular Plan
(Growth Option)</t>
  </si>
  <si>
    <t>Tier 1 Benchmark: 
NIFTY 500 (TRI)</t>
  </si>
  <si>
    <t>Additional Benchmark: NIFTY 50 (TRI)</t>
  </si>
  <si>
    <t>Tier 1 Benchmark: 
CRISIL Liquid AI Fund Index</t>
  </si>
  <si>
    <t>Additional Benchmark: CRISIL 1 year
T-bill Index</t>
  </si>
  <si>
    <t>Tier 1 Benchmark: 
CRISIL Hybrid 85+15 - Conservative Index TRI</t>
  </si>
  <si>
    <t>Additional Benchmark : 
CRISIL 10 year GILT Index</t>
  </si>
  <si>
    <t>Since Inception #</t>
  </si>
  <si>
    <t xml:space="preserve">Since Inception # </t>
  </si>
  <si>
    <t>Last 1 Year</t>
  </si>
  <si>
    <t>Last 7 Days</t>
  </si>
  <si>
    <t>Last 1 year</t>
  </si>
  <si>
    <t>Last 3 Years</t>
  </si>
  <si>
    <t>Last 15 Days</t>
  </si>
  <si>
    <t>Last 5 Years</t>
  </si>
  <si>
    <t>Last 1 Month</t>
  </si>
  <si>
    <t>Expense Ratio</t>
  </si>
  <si>
    <t>*Including additional expenses and GST on management fees</t>
  </si>
  <si>
    <t>Last 3 years</t>
  </si>
  <si>
    <t>0.84%*</t>
  </si>
  <si>
    <t>0.32%*</t>
  </si>
  <si>
    <t>2.24%*</t>
  </si>
  <si>
    <t>0.62%*</t>
  </si>
  <si>
    <t>TER at Scheme level</t>
  </si>
  <si>
    <t>Growth</t>
  </si>
  <si>
    <t xml:space="preserve">Daily Reinvestment of Income Distribution cum Capital Withdrawal option </t>
  </si>
  <si>
    <t xml:space="preserve">Weekly Reinvestment of Income Distribution cum Capital Withdrawal option </t>
  </si>
  <si>
    <t xml:space="preserve">Monthly Income Distribution cum Capital Withdrawal option </t>
  </si>
  <si>
    <t>#Since inception returns are calculated on allotment price.</t>
  </si>
  <si>
    <t>Note : Past performance may or may not be sustained in future.</t>
  </si>
  <si>
    <t>0.16%*</t>
  </si>
  <si>
    <t>0.26%*</t>
  </si>
  <si>
    <t>Scheme Dashboard as on July 31, 2022</t>
  </si>
  <si>
    <t>BACK TO SCHEME DASHBOARD</t>
  </si>
  <si>
    <t>Net Asset Value (NAV) as on 31/07/2022</t>
  </si>
  <si>
    <t>0.77%*</t>
  </si>
  <si>
    <t>1.93%*</t>
  </si>
  <si>
    <t>Benchmark's Riskometer</t>
  </si>
  <si>
    <t xml:space="preserve">                        NIFTY 500 TRI</t>
  </si>
  <si>
    <t xml:space="preserve">                 CRISIL Liquid Fund AI Index</t>
  </si>
  <si>
    <t xml:space="preserve">     CRISIL Hybrid 85+15 - Conservative Index TRI</t>
  </si>
  <si>
    <t>Net Asset Value (NAV) as on 29/07/2022</t>
  </si>
  <si>
    <t xml:space="preserve">Monthly Income Distribution cum Capital Withdrawal (IDCW) option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</si>
</sst>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yyyy\-mm\-dd"/>
    <numFmt numFmtId="166" formatCode="[$-409]h:mm:ss\ AM/PM"/>
    <numFmt numFmtId="167" formatCode="&quot;Yes&quot;;&quot;Yes&quot;;&quot;No&quot;"/>
    <numFmt numFmtId="168" formatCode="&quot;True&quot;;&quot;True&quot;;&quot;False&quot;"/>
    <numFmt numFmtId="169" formatCode="&quot;On&quot;;&quot;On&quot;;&quot;Off&quot;"/>
    <numFmt numFmtId="170" formatCode="[$€-2]\ #,##0.00_);[Red]\([$€-2]\ #,##0.00\)"/>
    <numFmt numFmtId="171" formatCode="[$-409]d\-mmm\-yy;@"/>
    <numFmt numFmtId="172" formatCode="dd/mm/yyyy;@"/>
    <numFmt numFmtId="173" formatCode="_(* #,##0.000_);_(* \(#,##0.000\);_(* &quot;-&quot;??_);_(@_)"/>
    <numFmt numFmtId="174" formatCode="_(* #,##0.0000_);_(* \(#,##0.0000\);_(* &quot;-&quot;??_);_(@_)"/>
    <numFmt numFmtId="175" formatCode="_(* #,##0.0_);_(* \(#,##0.0\);_(* &quot;-&quot;??_);_(@_)"/>
    <numFmt numFmtId="176" formatCode="_(* #,##0_);_(* \(#,##0\);_(* &quot;-&quot;??_);_(@_)"/>
    <numFmt numFmtId="177" formatCode="[$-409]dddd\,\ mmmm\ d\,\ yyyy"/>
    <numFmt numFmtId="178" formatCode="mmmm\ dd\,\ yyyy"/>
    <numFmt numFmtId="179" formatCode="0.0000"/>
    <numFmt numFmtId="180" formatCode="#,##0.0000"/>
    <numFmt numFmtId="181" formatCode="[$-409]mmmm/yy;@"/>
    <numFmt numFmtId="182" formatCode="_(* #,##0_);_(* \(#,##0\);_(* &quot;-&quot;_);_(* @_)"/>
    <numFmt numFmtId="183" formatCode="_(* #,##0.00_);_(* \(#,##0.00\);_(* &quot;-&quot;_);_(* @_)"/>
    <numFmt numFmtId="184" formatCode="_(* #,##0.00000_);_(* \(#,##0.00000\);_(* &quot;-&quot;??_);_(@_)"/>
    <numFmt numFmtId="185" formatCode="[$-409]d/mmm/yy;@"/>
    <numFmt numFmtId="186" formatCode="0.00000000"/>
    <numFmt numFmtId="187" formatCode="_(* #,##0_);_(* \(#,##0\);_(* \-??_);_(@_)"/>
    <numFmt numFmtId="188" formatCode="[$-409]mmmm\ d\,\ yyyy;@"/>
    <numFmt numFmtId="189" formatCode="#,##0.000"/>
  </numFmts>
  <fonts count="87">
    <font>
      <sz val="11"/>
      <color theme="1"/>
      <name val="Calibri"/>
      <family val="2"/>
    </font>
    <font>
      <sz val="11"/>
      <color indexed="8"/>
      <name val="Calibri"/>
      <family val="2"/>
    </font>
    <font>
      <sz val="10"/>
      <name val="Arial"/>
      <family val="2"/>
    </font>
    <font>
      <b/>
      <sz val="10"/>
      <name val="Franklin Gothic Book"/>
      <family val="2"/>
    </font>
    <font>
      <sz val="10"/>
      <name val="Franklin Gothic Book"/>
      <family val="2"/>
    </font>
    <font>
      <sz val="11"/>
      <name val="Franklin Gothic Book"/>
      <family val="2"/>
    </font>
    <font>
      <sz val="10"/>
      <color indexed="56"/>
      <name val="Tahoma"/>
      <family val="2"/>
    </font>
    <font>
      <b/>
      <sz val="11"/>
      <name val="Franklin Gothic Book"/>
      <family val="2"/>
    </font>
    <font>
      <b/>
      <sz val="11"/>
      <color indexed="8"/>
      <name val="Franklin Gothic Book"/>
      <family val="2"/>
    </font>
    <font>
      <sz val="9"/>
      <name val="Franklin Gothic Book"/>
      <family val="2"/>
    </font>
    <font>
      <sz val="10"/>
      <name val="Times New Roman"/>
      <family val="1"/>
    </font>
    <font>
      <sz val="11"/>
      <name val="Arial"/>
      <family val="2"/>
    </font>
    <font>
      <b/>
      <sz val="11"/>
      <name val="Arial"/>
      <family val="2"/>
    </font>
    <font>
      <b/>
      <sz val="10"/>
      <name val="Arial"/>
      <family val="2"/>
    </font>
    <font>
      <b/>
      <sz val="10"/>
      <color indexed="8"/>
      <name val="Franklin Gothic Book"/>
      <family val="2"/>
    </font>
    <font>
      <sz val="10"/>
      <color indexed="8"/>
      <name val="Franklin Gothic Book"/>
      <family val="2"/>
    </font>
    <font>
      <sz val="10"/>
      <color indexed="8"/>
      <name val="Arial"/>
      <family val="2"/>
    </font>
    <font>
      <b/>
      <sz val="9"/>
      <color indexed="8"/>
      <name val="Franklin Gothic Book"/>
      <family val="2"/>
    </font>
    <font>
      <sz val="9"/>
      <color indexed="8"/>
      <name val="Franklin Gothic Book"/>
      <family val="2"/>
    </font>
    <font>
      <b/>
      <sz val="9"/>
      <color indexed="63"/>
      <name val="Franklin Gothic Book"/>
      <family val="2"/>
    </font>
    <font>
      <b/>
      <sz val="10"/>
      <color indexed="8"/>
      <name val="Arial"/>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Franklin Gothic Book"/>
      <family val="2"/>
    </font>
    <font>
      <sz val="10"/>
      <color indexed="9"/>
      <name val="Franklin Gothic Book"/>
      <family val="2"/>
    </font>
    <font>
      <sz val="12"/>
      <color indexed="8"/>
      <name val="Franklin Gothic Book"/>
      <family val="2"/>
    </font>
    <font>
      <sz val="11"/>
      <color indexed="8"/>
      <name val="Franklin Gothic Book"/>
      <family val="2"/>
    </font>
    <font>
      <sz val="12"/>
      <color indexed="30"/>
      <name val="Comic Sans MS"/>
      <family val="4"/>
    </font>
    <font>
      <sz val="10"/>
      <color indexed="10"/>
      <name val="Franklin Gothic Book"/>
      <family val="2"/>
    </font>
    <font>
      <sz val="11"/>
      <color indexed="10"/>
      <name val="Franklin Gothic Book"/>
      <family val="2"/>
    </font>
    <font>
      <sz val="10"/>
      <color indexed="9"/>
      <name val="Arial"/>
      <family val="2"/>
    </font>
    <font>
      <u val="single"/>
      <sz val="10"/>
      <color indexed="12"/>
      <name val="Arial"/>
      <family val="2"/>
    </font>
    <font>
      <sz val="9"/>
      <color indexed="63"/>
      <name val="Franklin Gothic Boo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Franklin Gothic Book"/>
      <family val="2"/>
    </font>
    <font>
      <sz val="10"/>
      <color theme="1"/>
      <name val="Franklin Gothic Book"/>
      <family val="2"/>
    </font>
    <font>
      <b/>
      <sz val="14"/>
      <color theme="1"/>
      <name val="Franklin Gothic Book"/>
      <family val="2"/>
    </font>
    <font>
      <sz val="10"/>
      <color theme="0"/>
      <name val="Franklin Gothic Book"/>
      <family val="2"/>
    </font>
    <font>
      <sz val="12"/>
      <color theme="1"/>
      <name val="Franklin Gothic Book"/>
      <family val="2"/>
    </font>
    <font>
      <sz val="11"/>
      <color theme="1"/>
      <name val="Franklin Gothic Book"/>
      <family val="2"/>
    </font>
    <font>
      <b/>
      <sz val="11"/>
      <color theme="1"/>
      <name val="Franklin Gothic Book"/>
      <family val="2"/>
    </font>
    <font>
      <sz val="12"/>
      <color rgb="FF0B5394"/>
      <name val="Comic Sans MS"/>
      <family val="4"/>
    </font>
    <font>
      <sz val="10"/>
      <color theme="1"/>
      <name val="Arial"/>
      <family val="2"/>
    </font>
    <font>
      <sz val="10"/>
      <color rgb="FFFF0000"/>
      <name val="Franklin Gothic Book"/>
      <family val="2"/>
    </font>
    <font>
      <sz val="11"/>
      <color rgb="FFFF0000"/>
      <name val="Franklin Gothic Book"/>
      <family val="2"/>
    </font>
    <font>
      <b/>
      <sz val="9"/>
      <color theme="1"/>
      <name val="Franklin Gothic Book"/>
      <family val="2"/>
    </font>
    <font>
      <sz val="9"/>
      <color theme="1"/>
      <name val="Franklin Gothic Book"/>
      <family val="2"/>
    </font>
    <font>
      <b/>
      <sz val="9"/>
      <color rgb="FF333333"/>
      <name val="Franklin Gothic Book"/>
      <family val="2"/>
    </font>
    <font>
      <sz val="9"/>
      <color rgb="FF000000"/>
      <name val="Franklin Gothic Book"/>
      <family val="2"/>
    </font>
    <font>
      <u val="single"/>
      <sz val="10"/>
      <color theme="10"/>
      <name val="Arial"/>
      <family val="2"/>
    </font>
    <font>
      <sz val="9"/>
      <color rgb="FF333333"/>
      <name val="Franklin Gothic Book"/>
      <family val="2"/>
    </font>
    <font>
      <b/>
      <sz val="10"/>
      <color theme="1"/>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color theme="0" tint="-0.149959996342659"/>
      </bottom>
    </border>
    <border>
      <left style="thin"/>
      <right style="thin"/>
      <top style="thin">
        <color theme="0" tint="-0.149959996342659"/>
      </top>
      <bottom style="medium"/>
    </border>
    <border>
      <left style="thin"/>
      <right style="thin"/>
      <top>
        <color indexed="63"/>
      </top>
      <bottom style="thin">
        <color theme="0" tint="-0.149959996342659"/>
      </bottom>
    </border>
    <border>
      <left style="thin"/>
      <right style="thin"/>
      <top style="medium"/>
      <bottom style="thin"/>
    </border>
    <border>
      <left>
        <color indexed="63"/>
      </left>
      <right style="medium"/>
      <top>
        <color indexed="63"/>
      </top>
      <bottom>
        <color indexed="63"/>
      </bottom>
    </border>
    <border>
      <left style="thin"/>
      <right style="thin"/>
      <top style="thin"/>
      <bottom style="thin"/>
    </border>
    <border>
      <left style="thin"/>
      <right style="thin"/>
      <top style="thin"/>
      <bottom style="medium"/>
    </border>
    <border>
      <left style="thin"/>
      <right style="medium"/>
      <top style="medium"/>
      <bottom style="thin"/>
    </border>
    <border>
      <left style="thin"/>
      <right style="medium"/>
      <top style="thin"/>
      <bottom style="thin">
        <color theme="0" tint="-0.149959996342659"/>
      </bottom>
    </border>
    <border>
      <left style="thin"/>
      <right style="medium"/>
      <top>
        <color indexed="63"/>
      </top>
      <bottom style="thin">
        <color theme="0" tint="-0.149959996342659"/>
      </bottom>
    </border>
    <border>
      <left style="medium"/>
      <right>
        <color indexed="63"/>
      </right>
      <top>
        <color indexed="63"/>
      </top>
      <bottom>
        <color indexed="63"/>
      </bottom>
    </border>
    <border>
      <left>
        <color indexed="63"/>
      </left>
      <right style="thin"/>
      <top style="medium"/>
      <bottom style="thin"/>
    </border>
    <border>
      <left>
        <color indexed="63"/>
      </left>
      <right style="thin"/>
      <top style="thin"/>
      <bottom style="thin">
        <color theme="0" tint="-0.149959996342659"/>
      </bottom>
    </border>
    <border>
      <left>
        <color indexed="63"/>
      </left>
      <right style="thin"/>
      <top>
        <color indexed="63"/>
      </top>
      <bottom style="thin">
        <color theme="0" tint="-0.149959996342659"/>
      </bottom>
    </border>
    <border>
      <left>
        <color indexed="63"/>
      </left>
      <right style="thin"/>
      <top style="thin">
        <color theme="0" tint="-0.149959996342659"/>
      </top>
      <bottom style="medium"/>
    </border>
    <border>
      <left style="medium"/>
      <right style="thin"/>
      <top style="medium"/>
      <bottom style="thin">
        <color theme="0" tint="-0.14993000030517578"/>
      </bottom>
    </border>
    <border>
      <left style="medium"/>
      <right style="thin"/>
      <top style="thin">
        <color theme="0" tint="-0.14993000030517578"/>
      </top>
      <bottom style="thin">
        <color theme="0" tint="-0.14993000030517578"/>
      </bottom>
    </border>
    <border>
      <left style="medium"/>
      <right style="thin"/>
      <top style="thin">
        <color theme="0" tint="-0.14993000030517578"/>
      </top>
      <bottom style="medium"/>
    </border>
    <border>
      <left style="thin"/>
      <right style="thin"/>
      <top>
        <color indexed="63"/>
      </top>
      <bottom>
        <color indexed="63"/>
      </bottom>
    </border>
    <border>
      <left style="thin"/>
      <right style="medium"/>
      <top>
        <color indexed="63"/>
      </top>
      <bottom>
        <color indexed="63"/>
      </bottom>
    </border>
    <border>
      <left style="thin"/>
      <right style="medium"/>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thin"/>
      <top style="thin"/>
      <bottom style="thin"/>
    </border>
    <border>
      <left style="thin"/>
      <right style="thin"/>
      <top style="thin"/>
      <bottom>
        <color indexed="63"/>
      </bottom>
    </border>
    <border>
      <left style="medium"/>
      <right/>
      <top style="thin"/>
      <bottom/>
    </border>
    <border>
      <left style="medium"/>
      <right/>
      <top style="thin"/>
      <bottom style="thin"/>
    </border>
    <border>
      <left/>
      <right/>
      <top style="thin"/>
      <bottom style="thin"/>
    </border>
    <border>
      <left style="medium"/>
      <right/>
      <top/>
      <bottom style="thin"/>
    </border>
    <border>
      <left>
        <color indexed="63"/>
      </left>
      <right>
        <color indexed="63"/>
      </right>
      <top>
        <color indexed="63"/>
      </top>
      <bottom style="thin"/>
    </border>
    <border>
      <left/>
      <right/>
      <top style="thin">
        <color indexed="8"/>
      </top>
      <bottom style="thin">
        <color indexed="8"/>
      </bottom>
    </border>
    <border>
      <left/>
      <right/>
      <top/>
      <bottom style="thin">
        <color indexed="8"/>
      </bottom>
    </border>
    <border>
      <left style="thin"/>
      <right style="medium"/>
      <top style="thin"/>
      <bottom style="medium"/>
    </border>
    <border>
      <left style="medium">
        <color indexed="8"/>
      </left>
      <right/>
      <top style="medium">
        <color indexed="8"/>
      </top>
      <bottom/>
    </border>
    <border>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right style="medium"/>
      <top style="thin"/>
      <bottom style="thin"/>
    </border>
    <border>
      <left/>
      <right style="thin"/>
      <top style="thin"/>
      <bottom style="thin"/>
    </border>
    <border>
      <left style="thin"/>
      <right style="medium"/>
      <top style="thin"/>
      <bottom/>
    </border>
    <border>
      <left style="thin"/>
      <right style="medium"/>
      <top/>
      <bottom style="thin"/>
    </border>
    <border>
      <left>
        <color indexed="63"/>
      </left>
      <right>
        <color indexed="63"/>
      </right>
      <top style="thin"/>
      <bottom>
        <color indexed="63"/>
      </bottom>
    </border>
    <border>
      <left/>
      <right style="medium">
        <color indexed="8"/>
      </right>
      <top style="medium">
        <color indexed="8"/>
      </top>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color indexed="63"/>
      </right>
      <top style="thin"/>
      <bottom>
        <color indexed="63"/>
      </bottom>
    </border>
    <border>
      <left/>
      <right style="medium"/>
      <top style="thin"/>
      <bottom>
        <color indexed="63"/>
      </bottom>
    </border>
    <border>
      <left style="thin"/>
      <right>
        <color indexed="63"/>
      </right>
      <top>
        <color indexed="63"/>
      </top>
      <bottom>
        <color indexed="63"/>
      </bottom>
    </border>
    <border>
      <left style="medium"/>
      <right style="thin"/>
      <top style="thin"/>
      <bottom style="medium"/>
    </border>
    <border>
      <left style="thin"/>
      <right>
        <color indexed="63"/>
      </right>
      <top>
        <color indexed="63"/>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 fillId="0" borderId="0">
      <alignment/>
      <protection/>
    </xf>
    <xf numFmtId="0" fontId="2" fillId="0" borderId="0">
      <alignment/>
      <protection/>
    </xf>
    <xf numFmtId="0" fontId="2" fillId="0" borderId="0" applyNumberFormat="0" applyFill="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2" fillId="0" borderId="0">
      <alignment/>
      <protection/>
    </xf>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75">
    <xf numFmtId="0" fontId="0" fillId="0" borderId="0" xfId="0" applyFont="1" applyAlignment="1">
      <alignment/>
    </xf>
    <xf numFmtId="0" fontId="68" fillId="0" borderId="0" xfId="0" applyFont="1" applyAlignment="1">
      <alignment/>
    </xf>
    <xf numFmtId="0" fontId="69" fillId="0" borderId="0" xfId="0" applyFont="1" applyAlignment="1">
      <alignment/>
    </xf>
    <xf numFmtId="172" fontId="69" fillId="0" borderId="0" xfId="0" applyNumberFormat="1" applyFont="1" applyAlignment="1">
      <alignment/>
    </xf>
    <xf numFmtId="0" fontId="69" fillId="0" borderId="10" xfId="0" applyFont="1" applyBorder="1" applyAlignment="1">
      <alignment/>
    </xf>
    <xf numFmtId="176" fontId="3" fillId="33" borderId="11" xfId="44" applyNumberFormat="1" applyFont="1" applyFill="1" applyBorder="1" applyAlignment="1">
      <alignment/>
    </xf>
    <xf numFmtId="0" fontId="69" fillId="0" borderId="12" xfId="0" applyFont="1" applyBorder="1" applyAlignment="1">
      <alignment/>
    </xf>
    <xf numFmtId="0" fontId="70" fillId="0" borderId="0" xfId="0" applyFont="1" applyAlignment="1">
      <alignment/>
    </xf>
    <xf numFmtId="0" fontId="71" fillId="0" borderId="0" xfId="0" applyFont="1" applyAlignment="1">
      <alignment/>
    </xf>
    <xf numFmtId="0" fontId="3" fillId="0" borderId="13" xfId="0" applyFont="1" applyFill="1" applyBorder="1" applyAlignment="1">
      <alignment vertical="center"/>
    </xf>
    <xf numFmtId="0" fontId="71" fillId="33" borderId="14" xfId="59" applyFont="1" applyFill="1" applyBorder="1">
      <alignment/>
      <protection/>
    </xf>
    <xf numFmtId="172" fontId="71" fillId="0" borderId="0" xfId="0" applyNumberFormat="1" applyFont="1" applyAlignment="1">
      <alignment/>
    </xf>
    <xf numFmtId="43" fontId="71" fillId="0" borderId="0" xfId="42" applyFont="1" applyAlignment="1">
      <alignment/>
    </xf>
    <xf numFmtId="43" fontId="69" fillId="0" borderId="0" xfId="42" applyFont="1" applyAlignment="1">
      <alignment/>
    </xf>
    <xf numFmtId="43" fontId="3" fillId="0" borderId="13" xfId="42" applyFont="1" applyFill="1" applyBorder="1" applyAlignment="1">
      <alignment vertical="center" wrapText="1"/>
    </xf>
    <xf numFmtId="176" fontId="71" fillId="0" borderId="0" xfId="42" applyNumberFormat="1" applyFont="1" applyAlignment="1">
      <alignment/>
    </xf>
    <xf numFmtId="176" fontId="69" fillId="0" borderId="0" xfId="42" applyNumberFormat="1" applyFont="1" applyAlignment="1">
      <alignment/>
    </xf>
    <xf numFmtId="176" fontId="3" fillId="0" borderId="13" xfId="42" applyNumberFormat="1" applyFont="1" applyFill="1" applyBorder="1" applyAlignment="1">
      <alignment vertical="center"/>
    </xf>
    <xf numFmtId="176" fontId="69" fillId="0" borderId="10" xfId="42" applyNumberFormat="1" applyFont="1" applyBorder="1" applyAlignment="1">
      <alignment/>
    </xf>
    <xf numFmtId="176" fontId="69" fillId="0" borderId="12" xfId="42" applyNumberFormat="1" applyFont="1" applyBorder="1" applyAlignment="1">
      <alignment/>
    </xf>
    <xf numFmtId="176" fontId="69" fillId="0" borderId="11" xfId="42" applyNumberFormat="1" applyFont="1" applyBorder="1" applyAlignment="1">
      <alignment/>
    </xf>
    <xf numFmtId="0" fontId="72" fillId="0" borderId="0" xfId="0" applyFont="1" applyAlignment="1">
      <alignment/>
    </xf>
    <xf numFmtId="178" fontId="73" fillId="0" borderId="0" xfId="0" applyNumberFormat="1" applyFont="1" applyAlignment="1">
      <alignment horizontal="left"/>
    </xf>
    <xf numFmtId="43" fontId="69" fillId="0" borderId="10" xfId="42" applyFont="1" applyBorder="1" applyAlignment="1">
      <alignment horizontal="right"/>
    </xf>
    <xf numFmtId="43" fontId="69" fillId="0" borderId="12" xfId="42" applyFont="1" applyBorder="1" applyAlignment="1">
      <alignment horizontal="right"/>
    </xf>
    <xf numFmtId="43" fontId="3" fillId="33" borderId="15" xfId="42" applyFont="1" applyFill="1" applyBorder="1" applyAlignment="1">
      <alignment horizontal="right"/>
    </xf>
    <xf numFmtId="43" fontId="68" fillId="0" borderId="16" xfId="42" applyFont="1" applyBorder="1" applyAlignment="1">
      <alignment horizontal="right"/>
    </xf>
    <xf numFmtId="0" fontId="71" fillId="33" borderId="0" xfId="59" applyFont="1" applyFill="1" applyBorder="1">
      <alignment/>
      <protection/>
    </xf>
    <xf numFmtId="4" fontId="3" fillId="0" borderId="17" xfId="66" applyNumberFormat="1" applyFont="1" applyFill="1" applyBorder="1" applyAlignment="1">
      <alignment horizontal="center" vertical="center" wrapText="1"/>
      <protection/>
    </xf>
    <xf numFmtId="43" fontId="69" fillId="0" borderId="18" xfId="42" applyFont="1" applyBorder="1" applyAlignment="1">
      <alignment/>
    </xf>
    <xf numFmtId="43" fontId="69" fillId="0" borderId="19" xfId="42" applyFont="1" applyBorder="1" applyAlignment="1">
      <alignment/>
    </xf>
    <xf numFmtId="0" fontId="0" fillId="0" borderId="15" xfId="0" applyBorder="1" applyAlignment="1">
      <alignment/>
    </xf>
    <xf numFmtId="0" fontId="68" fillId="0" borderId="0" xfId="0" applyFont="1" applyAlignment="1">
      <alignment vertical="center"/>
    </xf>
    <xf numFmtId="0" fontId="68" fillId="0" borderId="15" xfId="0" applyFont="1" applyBorder="1" applyAlignment="1">
      <alignment vertical="center"/>
    </xf>
    <xf numFmtId="43" fontId="68" fillId="0" borderId="15" xfId="42" applyFont="1" applyBorder="1" applyAlignment="1">
      <alignment vertical="center"/>
    </xf>
    <xf numFmtId="43" fontId="68" fillId="0" borderId="15" xfId="42" applyFont="1" applyBorder="1" applyAlignment="1">
      <alignment vertical="center" wrapText="1"/>
    </xf>
    <xf numFmtId="0" fontId="69" fillId="0" borderId="15" xfId="0" applyFont="1" applyBorder="1" applyAlignment="1">
      <alignment/>
    </xf>
    <xf numFmtId="43" fontId="69" fillId="0" borderId="15" xfId="42" applyFont="1" applyBorder="1" applyAlignment="1">
      <alignment/>
    </xf>
    <xf numFmtId="0" fontId="68" fillId="0" borderId="15" xfId="0" applyFont="1" applyBorder="1" applyAlignment="1">
      <alignment/>
    </xf>
    <xf numFmtId="43" fontId="68" fillId="0" borderId="15" xfId="42" applyFont="1" applyBorder="1" applyAlignment="1">
      <alignment/>
    </xf>
    <xf numFmtId="0" fontId="74" fillId="0" borderId="0" xfId="0" applyFont="1" applyAlignment="1">
      <alignment/>
    </xf>
    <xf numFmtId="43" fontId="74" fillId="0" borderId="0" xfId="42" applyFont="1" applyAlignment="1">
      <alignment/>
    </xf>
    <xf numFmtId="0" fontId="69" fillId="0" borderId="20" xfId="0" applyFont="1" applyBorder="1" applyAlignment="1">
      <alignment/>
    </xf>
    <xf numFmtId="0" fontId="3" fillId="0" borderId="21" xfId="66" applyFont="1" applyFill="1" applyBorder="1" applyAlignment="1">
      <alignment vertical="center"/>
      <protection/>
    </xf>
    <xf numFmtId="0" fontId="69" fillId="0" borderId="22" xfId="0" applyFont="1" applyBorder="1" applyAlignment="1">
      <alignment/>
    </xf>
    <xf numFmtId="0" fontId="69" fillId="0" borderId="23" xfId="0" applyFont="1" applyBorder="1" applyAlignment="1">
      <alignment/>
    </xf>
    <xf numFmtId="0" fontId="3" fillId="33" borderId="24" xfId="0" applyFont="1" applyFill="1" applyBorder="1" applyAlignment="1">
      <alignment/>
    </xf>
    <xf numFmtId="0" fontId="3" fillId="0" borderId="25" xfId="66" applyFont="1" applyFill="1" applyBorder="1" applyAlignment="1">
      <alignment vertical="center"/>
      <protection/>
    </xf>
    <xf numFmtId="0" fontId="69" fillId="0" borderId="26" xfId="0" applyFont="1" applyBorder="1" applyAlignment="1">
      <alignment/>
    </xf>
    <xf numFmtId="0" fontId="68" fillId="0" borderId="26" xfId="0" applyFont="1" applyFill="1" applyBorder="1" applyAlignment="1">
      <alignment/>
    </xf>
    <xf numFmtId="0" fontId="3" fillId="33" borderId="26" xfId="59" applyFont="1" applyFill="1" applyBorder="1">
      <alignment/>
      <protection/>
    </xf>
    <xf numFmtId="0" fontId="68" fillId="0" borderId="26" xfId="0" applyFont="1" applyBorder="1" applyAlignment="1">
      <alignment/>
    </xf>
    <xf numFmtId="0" fontId="3" fillId="33" borderId="27" xfId="0" applyFont="1" applyFill="1" applyBorder="1" applyAlignment="1">
      <alignment/>
    </xf>
    <xf numFmtId="43" fontId="69" fillId="0" borderId="28" xfId="42" applyFont="1" applyBorder="1" applyAlignment="1">
      <alignment horizontal="right"/>
    </xf>
    <xf numFmtId="43" fontId="69" fillId="0" borderId="29" xfId="42" applyFont="1" applyBorder="1" applyAlignment="1">
      <alignment/>
    </xf>
    <xf numFmtId="43" fontId="69" fillId="0" borderId="30" xfId="42" applyFont="1" applyBorder="1" applyAlignment="1">
      <alignment/>
    </xf>
    <xf numFmtId="0" fontId="68" fillId="0" borderId="31" xfId="0" applyFont="1" applyBorder="1" applyAlignment="1">
      <alignment/>
    </xf>
    <xf numFmtId="0" fontId="69" fillId="0" borderId="32" xfId="0" applyFont="1" applyBorder="1" applyAlignment="1">
      <alignment/>
    </xf>
    <xf numFmtId="176" fontId="69" fillId="0" borderId="32" xfId="42" applyNumberFormat="1" applyFont="1" applyBorder="1" applyAlignment="1">
      <alignment/>
    </xf>
    <xf numFmtId="43" fontId="69" fillId="0" borderId="32" xfId="42" applyFont="1" applyBorder="1" applyAlignment="1">
      <alignment/>
    </xf>
    <xf numFmtId="43" fontId="69" fillId="0" borderId="33" xfId="42" applyFont="1" applyBorder="1" applyAlignment="1">
      <alignment/>
    </xf>
    <xf numFmtId="172" fontId="69" fillId="0" borderId="14" xfId="0" applyNumberFormat="1" applyFont="1" applyBorder="1" applyAlignment="1">
      <alignment/>
    </xf>
    <xf numFmtId="43" fontId="69" fillId="0" borderId="0" xfId="42" applyFont="1" applyFill="1" applyBorder="1" applyAlignment="1">
      <alignment/>
    </xf>
    <xf numFmtId="43" fontId="69" fillId="0" borderId="14" xfId="42" applyFont="1" applyFill="1" applyBorder="1" applyAlignment="1">
      <alignment/>
    </xf>
    <xf numFmtId="0" fontId="69" fillId="0" borderId="34" xfId="0" applyFont="1" applyBorder="1" applyAlignment="1">
      <alignment/>
    </xf>
    <xf numFmtId="0" fontId="69" fillId="0" borderId="35" xfId="0" applyFont="1" applyBorder="1" applyAlignment="1">
      <alignment/>
    </xf>
    <xf numFmtId="176" fontId="69" fillId="0" borderId="35" xfId="42" applyNumberFormat="1" applyFont="1" applyBorder="1" applyAlignment="1">
      <alignment/>
    </xf>
    <xf numFmtId="43" fontId="69" fillId="0" borderId="35" xfId="42" applyFont="1" applyBorder="1" applyAlignment="1">
      <alignment/>
    </xf>
    <xf numFmtId="43" fontId="69" fillId="0" borderId="36" xfId="42" applyFont="1" applyBorder="1" applyAlignment="1">
      <alignment/>
    </xf>
    <xf numFmtId="176" fontId="69" fillId="0" borderId="0" xfId="42" applyNumberFormat="1" applyFont="1" applyBorder="1" applyAlignment="1">
      <alignment/>
    </xf>
    <xf numFmtId="43" fontId="69" fillId="0" borderId="0" xfId="42" applyFont="1" applyBorder="1" applyAlignment="1">
      <alignment/>
    </xf>
    <xf numFmtId="43" fontId="69" fillId="0" borderId="14" xfId="42" applyFont="1" applyBorder="1" applyAlignment="1">
      <alignment/>
    </xf>
    <xf numFmtId="43" fontId="69" fillId="0" borderId="32" xfId="42" applyFont="1" applyFill="1" applyBorder="1" applyAlignment="1">
      <alignment/>
    </xf>
    <xf numFmtId="43" fontId="69" fillId="0" borderId="33" xfId="42" applyFont="1" applyFill="1" applyBorder="1" applyAlignment="1">
      <alignment/>
    </xf>
    <xf numFmtId="0" fontId="4" fillId="0" borderId="20" xfId="0" applyFont="1" applyBorder="1" applyAlignment="1">
      <alignment/>
    </xf>
    <xf numFmtId="0" fontId="4" fillId="0" borderId="0" xfId="0" applyFont="1" applyAlignment="1">
      <alignment/>
    </xf>
    <xf numFmtId="43" fontId="4" fillId="0" borderId="0" xfId="44" applyFont="1" applyFill="1" applyBorder="1" applyAlignment="1">
      <alignment horizontal="right"/>
    </xf>
    <xf numFmtId="0" fontId="69" fillId="0" borderId="15" xfId="0" applyFont="1" applyBorder="1" applyAlignment="1">
      <alignment vertical="center" wrapText="1"/>
    </xf>
    <xf numFmtId="0" fontId="69" fillId="0" borderId="37" xfId="0" applyFont="1" applyBorder="1" applyAlignment="1">
      <alignment vertical="center"/>
    </xf>
    <xf numFmtId="0" fontId="69" fillId="0" borderId="15" xfId="0" applyFont="1" applyBorder="1" applyAlignment="1">
      <alignment vertical="center"/>
    </xf>
    <xf numFmtId="0" fontId="5" fillId="0" borderId="20" xfId="0" applyFont="1" applyBorder="1" applyAlignment="1">
      <alignment horizontal="left" vertical="top"/>
    </xf>
    <xf numFmtId="0" fontId="69" fillId="0" borderId="0" xfId="0" applyFont="1" applyAlignment="1">
      <alignment vertical="center"/>
    </xf>
    <xf numFmtId="0" fontId="5" fillId="0" borderId="20" xfId="0" applyFont="1" applyBorder="1" applyAlignment="1">
      <alignment vertical="top"/>
    </xf>
    <xf numFmtId="0" fontId="69" fillId="0" borderId="37" xfId="0" applyFont="1" applyBorder="1" applyAlignment="1">
      <alignment horizontal="left" indent="5"/>
    </xf>
    <xf numFmtId="0" fontId="4" fillId="0" borderId="15" xfId="0" applyFont="1" applyBorder="1" applyAlignment="1">
      <alignment/>
    </xf>
    <xf numFmtId="15" fontId="69" fillId="0" borderId="0" xfId="0" applyNumberFormat="1" applyFont="1" applyAlignment="1">
      <alignment/>
    </xf>
    <xf numFmtId="179" fontId="69" fillId="0" borderId="15" xfId="0" applyNumberFormat="1" applyFont="1" applyBorder="1" applyAlignment="1">
      <alignment/>
    </xf>
    <xf numFmtId="0" fontId="5" fillId="0" borderId="0" xfId="0" applyFont="1" applyAlignment="1">
      <alignment vertical="top"/>
    </xf>
    <xf numFmtId="176" fontId="69" fillId="0" borderId="0" xfId="42" applyNumberFormat="1" applyFont="1" applyFill="1" applyBorder="1" applyAlignment="1">
      <alignment/>
    </xf>
    <xf numFmtId="176" fontId="69" fillId="0" borderId="14" xfId="42" applyNumberFormat="1" applyFont="1" applyFill="1" applyBorder="1" applyAlignment="1">
      <alignment/>
    </xf>
    <xf numFmtId="4" fontId="5" fillId="0" borderId="0" xfId="42" applyNumberFormat="1" applyFont="1" applyBorder="1" applyAlignment="1">
      <alignment vertical="top"/>
    </xf>
    <xf numFmtId="43" fontId="6" fillId="0" borderId="0" xfId="42" applyFont="1" applyAlignment="1">
      <alignment horizontal="right"/>
    </xf>
    <xf numFmtId="0" fontId="5" fillId="0" borderId="20" xfId="59" applyFont="1" applyBorder="1" applyAlignment="1">
      <alignment vertical="top"/>
      <protection/>
    </xf>
    <xf numFmtId="4" fontId="5" fillId="0" borderId="0" xfId="0" applyNumberFormat="1" applyFont="1" applyAlignment="1">
      <alignment vertical="top"/>
    </xf>
    <xf numFmtId="0" fontId="5" fillId="0" borderId="20" xfId="0" applyFont="1" applyBorder="1" applyAlignment="1">
      <alignment horizontal="left" vertical="top" indent="3"/>
    </xf>
    <xf numFmtId="0" fontId="75" fillId="0" borderId="0" xfId="0" applyFont="1" applyAlignment="1">
      <alignment vertical="center"/>
    </xf>
    <xf numFmtId="4" fontId="76" fillId="0" borderId="0" xfId="0" applyNumberFormat="1" applyFont="1" applyAlignment="1">
      <alignment/>
    </xf>
    <xf numFmtId="2" fontId="5" fillId="0" borderId="0" xfId="0" applyNumberFormat="1" applyFont="1" applyAlignment="1">
      <alignment vertical="top"/>
    </xf>
    <xf numFmtId="2" fontId="5" fillId="0" borderId="20" xfId="0" applyNumberFormat="1" applyFont="1" applyBorder="1" applyAlignment="1">
      <alignment vertical="top"/>
    </xf>
    <xf numFmtId="43" fontId="0" fillId="0" borderId="0" xfId="42" applyFont="1" applyBorder="1" applyAlignment="1">
      <alignment/>
    </xf>
    <xf numFmtId="0" fontId="5" fillId="0" borderId="0" xfId="59" applyFont="1" applyAlignment="1">
      <alignment vertical="top"/>
      <protection/>
    </xf>
    <xf numFmtId="180" fontId="7" fillId="0" borderId="0" xfId="59" applyNumberFormat="1" applyFont="1">
      <alignment/>
      <protection/>
    </xf>
    <xf numFmtId="0" fontId="5" fillId="0" borderId="31" xfId="0" applyFont="1" applyBorder="1" applyAlignment="1">
      <alignment vertical="top"/>
    </xf>
    <xf numFmtId="0" fontId="5" fillId="0" borderId="32" xfId="59" applyFont="1" applyBorder="1" applyAlignment="1">
      <alignment vertical="top"/>
      <protection/>
    </xf>
    <xf numFmtId="180" fontId="7" fillId="0" borderId="32" xfId="59" applyNumberFormat="1" applyFont="1" applyBorder="1">
      <alignment/>
      <protection/>
    </xf>
    <xf numFmtId="0" fontId="7" fillId="0" borderId="20" xfId="59" applyFont="1" applyBorder="1" applyAlignment="1">
      <alignment vertical="top"/>
      <protection/>
    </xf>
    <xf numFmtId="43" fontId="73" fillId="0" borderId="0" xfId="42" applyFont="1" applyFill="1" applyBorder="1" applyAlignment="1">
      <alignment/>
    </xf>
    <xf numFmtId="0" fontId="7" fillId="0" borderId="37" xfId="0" applyFont="1" applyBorder="1" applyAlignment="1">
      <alignment vertical="top" wrapText="1"/>
    </xf>
    <xf numFmtId="0" fontId="7" fillId="0" borderId="15" xfId="0" applyFont="1" applyBorder="1" applyAlignment="1">
      <alignment vertical="top" wrapText="1"/>
    </xf>
    <xf numFmtId="0" fontId="7" fillId="0" borderId="30" xfId="0" applyFont="1" applyBorder="1" applyAlignment="1">
      <alignment vertical="top" wrapText="1"/>
    </xf>
    <xf numFmtId="0" fontId="7" fillId="0" borderId="37" xfId="0" applyFont="1" applyBorder="1" applyAlignment="1">
      <alignment/>
    </xf>
    <xf numFmtId="181" fontId="5" fillId="0" borderId="15" xfId="0" applyNumberFormat="1" applyFont="1" applyBorder="1" applyAlignment="1">
      <alignment/>
    </xf>
    <xf numFmtId="0" fontId="5" fillId="0" borderId="15" xfId="0" applyFont="1" applyBorder="1" applyAlignment="1">
      <alignment horizontal="center"/>
    </xf>
    <xf numFmtId="43" fontId="5" fillId="0" borderId="15" xfId="42" applyFont="1" applyFill="1" applyBorder="1" applyAlignment="1">
      <alignment/>
    </xf>
    <xf numFmtId="43" fontId="5" fillId="0" borderId="30" xfId="42" applyFont="1" applyFill="1" applyBorder="1" applyAlignment="1">
      <alignment/>
    </xf>
    <xf numFmtId="0" fontId="5" fillId="0" borderId="37" xfId="0" applyFont="1" applyBorder="1" applyAlignment="1">
      <alignment/>
    </xf>
    <xf numFmtId="181" fontId="5" fillId="0" borderId="38" xfId="0" applyNumberFormat="1" applyFont="1" applyBorder="1" applyAlignment="1">
      <alignment/>
    </xf>
    <xf numFmtId="174" fontId="5" fillId="0" borderId="15" xfId="42" applyNumberFormat="1" applyFont="1" applyFill="1" applyBorder="1" applyAlignment="1">
      <alignment/>
    </xf>
    <xf numFmtId="0" fontId="7" fillId="0" borderId="39" xfId="0" applyFont="1" applyBorder="1" applyAlignment="1">
      <alignment/>
    </xf>
    <xf numFmtId="0" fontId="7" fillId="0" borderId="0" xfId="0" applyFont="1" applyAlignment="1">
      <alignment/>
    </xf>
    <xf numFmtId="0" fontId="5" fillId="0" borderId="0" xfId="0" applyFont="1" applyAlignment="1">
      <alignment/>
    </xf>
    <xf numFmtId="0" fontId="7" fillId="0" borderId="20" xfId="0" applyFont="1" applyBorder="1" applyAlignment="1">
      <alignment/>
    </xf>
    <xf numFmtId="0" fontId="5" fillId="0" borderId="15" xfId="0" applyFont="1" applyBorder="1" applyAlignment="1">
      <alignment/>
    </xf>
    <xf numFmtId="176" fontId="5" fillId="0" borderId="15" xfId="42" applyNumberFormat="1" applyFont="1" applyFill="1" applyBorder="1" applyAlignment="1">
      <alignment/>
    </xf>
    <xf numFmtId="176" fontId="5" fillId="0" borderId="0" xfId="44" applyNumberFormat="1" applyFont="1" applyFill="1" applyBorder="1" applyAlignment="1">
      <alignment/>
    </xf>
    <xf numFmtId="43" fontId="5" fillId="0" borderId="0" xfId="44" applyFont="1" applyFill="1" applyBorder="1" applyAlignment="1">
      <alignment/>
    </xf>
    <xf numFmtId="0" fontId="5" fillId="0" borderId="20" xfId="44" applyNumberFormat="1" applyFont="1" applyFill="1" applyBorder="1" applyAlignment="1">
      <alignment horizontal="left"/>
    </xf>
    <xf numFmtId="0" fontId="5" fillId="0" borderId="0" xfId="44" applyNumberFormat="1" applyFont="1" applyFill="1" applyBorder="1" applyAlignment="1">
      <alignment horizontal="left"/>
    </xf>
    <xf numFmtId="182" fontId="5" fillId="0" borderId="0" xfId="44" applyNumberFormat="1" applyFont="1" applyFill="1" applyBorder="1" applyAlignment="1">
      <alignment/>
    </xf>
    <xf numFmtId="0" fontId="5" fillId="0" borderId="20" xfId="0" applyFont="1" applyBorder="1" applyAlignment="1">
      <alignment/>
    </xf>
    <xf numFmtId="4" fontId="5" fillId="0" borderId="0" xfId="0" applyNumberFormat="1" applyFont="1" applyAlignment="1">
      <alignment/>
    </xf>
    <xf numFmtId="0" fontId="8" fillId="0" borderId="0" xfId="0" applyFont="1" applyAlignment="1">
      <alignment/>
    </xf>
    <xf numFmtId="183" fontId="5" fillId="0" borderId="0" xfId="0" applyNumberFormat="1" applyFont="1" applyAlignment="1">
      <alignment/>
    </xf>
    <xf numFmtId="0" fontId="8" fillId="0" borderId="20" xfId="0" applyFont="1" applyBorder="1" applyAlignment="1">
      <alignment/>
    </xf>
    <xf numFmtId="0" fontId="74" fillId="0" borderId="20" xfId="0" applyFont="1" applyBorder="1" applyAlignment="1">
      <alignment/>
    </xf>
    <xf numFmtId="43" fontId="5" fillId="0" borderId="0" xfId="0" applyNumberFormat="1" applyFont="1" applyAlignment="1">
      <alignment/>
    </xf>
    <xf numFmtId="176" fontId="5" fillId="0" borderId="0" xfId="0" applyNumberFormat="1" applyFont="1" applyAlignment="1">
      <alignment/>
    </xf>
    <xf numFmtId="0" fontId="0" fillId="0" borderId="20" xfId="0" applyBorder="1" applyAlignment="1">
      <alignment/>
    </xf>
    <xf numFmtId="0" fontId="8" fillId="0" borderId="34" xfId="0" applyFont="1" applyBorder="1" applyAlignment="1">
      <alignment/>
    </xf>
    <xf numFmtId="0" fontId="0" fillId="0" borderId="35" xfId="0" applyBorder="1" applyAlignment="1">
      <alignment/>
    </xf>
    <xf numFmtId="43" fontId="69" fillId="0" borderId="36" xfId="42" applyFont="1" applyFill="1" applyBorder="1" applyAlignment="1">
      <alignment/>
    </xf>
    <xf numFmtId="0" fontId="3" fillId="0" borderId="32" xfId="0" applyFont="1" applyBorder="1" applyAlignment="1">
      <alignment/>
    </xf>
    <xf numFmtId="176" fontId="3" fillId="0" borderId="32" xfId="44" applyNumberFormat="1" applyFont="1" applyFill="1" applyBorder="1" applyAlignment="1">
      <alignment/>
    </xf>
    <xf numFmtId="176" fontId="69" fillId="0" borderId="32" xfId="42" applyNumberFormat="1" applyFont="1" applyFill="1" applyBorder="1" applyAlignment="1">
      <alignment/>
    </xf>
    <xf numFmtId="43" fontId="68" fillId="0" borderId="32" xfId="42" applyFont="1" applyFill="1" applyBorder="1" applyAlignment="1">
      <alignment horizontal="right"/>
    </xf>
    <xf numFmtId="172" fontId="69" fillId="0" borderId="33" xfId="0" applyNumberFormat="1" applyFont="1" applyBorder="1" applyAlignment="1">
      <alignment/>
    </xf>
    <xf numFmtId="0" fontId="73" fillId="0" borderId="0" xfId="0" applyFont="1" applyAlignment="1">
      <alignment/>
    </xf>
    <xf numFmtId="0" fontId="73" fillId="0" borderId="37" xfId="0" applyFont="1" applyBorder="1" applyAlignment="1">
      <alignment horizontal="left" indent="5"/>
    </xf>
    <xf numFmtId="0" fontId="73" fillId="0" borderId="15" xfId="0" applyFont="1" applyBorder="1" applyAlignment="1">
      <alignment/>
    </xf>
    <xf numFmtId="179" fontId="73" fillId="0" borderId="15" xfId="0" applyNumberFormat="1" applyFont="1" applyBorder="1" applyAlignment="1">
      <alignment/>
    </xf>
    <xf numFmtId="174" fontId="73" fillId="0" borderId="0" xfId="42" applyNumberFormat="1" applyFont="1" applyFill="1" applyBorder="1" applyAlignment="1">
      <alignment/>
    </xf>
    <xf numFmtId="184" fontId="73" fillId="0" borderId="0" xfId="42" applyNumberFormat="1" applyFont="1" applyFill="1" applyBorder="1" applyAlignment="1">
      <alignment/>
    </xf>
    <xf numFmtId="0" fontId="73" fillId="0" borderId="20" xfId="0" applyFont="1" applyBorder="1" applyAlignment="1">
      <alignment/>
    </xf>
    <xf numFmtId="0" fontId="5" fillId="0" borderId="37" xfId="0" applyFont="1" applyBorder="1" applyAlignment="1">
      <alignment horizontal="center" vertical="top"/>
    </xf>
    <xf numFmtId="0" fontId="5" fillId="0" borderId="15" xfId="0" applyFont="1" applyBorder="1" applyAlignment="1">
      <alignment vertical="top" wrapText="1"/>
    </xf>
    <xf numFmtId="185" fontId="5" fillId="0" borderId="37" xfId="0" applyNumberFormat="1" applyFont="1" applyBorder="1" applyAlignment="1" quotePrefix="1">
      <alignment horizontal="center" vertical="top"/>
    </xf>
    <xf numFmtId="186" fontId="0" fillId="0" borderId="15" xfId="0" applyNumberFormat="1" applyBorder="1" applyAlignment="1">
      <alignment/>
    </xf>
    <xf numFmtId="43" fontId="77" fillId="0" borderId="0" xfId="42" applyFont="1" applyFill="1" applyBorder="1" applyAlignment="1">
      <alignment/>
    </xf>
    <xf numFmtId="15" fontId="5" fillId="0" borderId="20" xfId="0" applyNumberFormat="1" applyFont="1" applyBorder="1" applyAlignment="1">
      <alignment horizontal="center" vertical="top"/>
    </xf>
    <xf numFmtId="15" fontId="5" fillId="0" borderId="37" xfId="0" applyNumberFormat="1" applyFont="1" applyBorder="1" applyAlignment="1">
      <alignment horizontal="center" vertical="top"/>
    </xf>
    <xf numFmtId="185" fontId="5" fillId="0" borderId="20" xfId="0" applyNumberFormat="1" applyFont="1" applyBorder="1" applyAlignment="1" quotePrefix="1">
      <alignment horizontal="center" vertical="top"/>
    </xf>
    <xf numFmtId="0" fontId="5" fillId="0" borderId="0" xfId="0" applyFont="1" applyAlignment="1">
      <alignment vertical="top" wrapText="1"/>
    </xf>
    <xf numFmtId="185" fontId="5" fillId="0" borderId="37" xfId="0" applyNumberFormat="1" applyFont="1" applyBorder="1" applyAlignment="1">
      <alignment horizontal="center" vertical="top"/>
    </xf>
    <xf numFmtId="185" fontId="5" fillId="0" borderId="20" xfId="0" applyNumberFormat="1" applyFont="1" applyBorder="1" applyAlignment="1">
      <alignment horizontal="center" vertical="top"/>
    </xf>
    <xf numFmtId="0" fontId="77" fillId="0" borderId="0" xfId="0" applyFont="1" applyAlignment="1">
      <alignment/>
    </xf>
    <xf numFmtId="0" fontId="78" fillId="0" borderId="0" xfId="0" applyFont="1" applyAlignment="1">
      <alignment vertical="top"/>
    </xf>
    <xf numFmtId="0" fontId="5" fillId="0" borderId="40" xfId="0" applyFont="1" applyBorder="1" applyAlignment="1">
      <alignment vertical="top"/>
    </xf>
    <xf numFmtId="0" fontId="5" fillId="0" borderId="41" xfId="0" applyFont="1" applyBorder="1" applyAlignment="1">
      <alignment vertical="top"/>
    </xf>
    <xf numFmtId="43" fontId="73" fillId="0" borderId="15" xfId="64" applyNumberFormat="1" applyFont="1" applyFill="1" applyBorder="1" applyAlignment="1">
      <alignment/>
    </xf>
    <xf numFmtId="0" fontId="5" fillId="0" borderId="42" xfId="0" applyFont="1" applyBorder="1" applyAlignment="1">
      <alignment vertical="top"/>
    </xf>
    <xf numFmtId="0" fontId="5" fillId="0" borderId="43" xfId="0" applyFont="1" applyBorder="1" applyAlignment="1">
      <alignment vertical="top"/>
    </xf>
    <xf numFmtId="0" fontId="10" fillId="0" borderId="44" xfId="59" applyFont="1" applyBorder="1">
      <alignment/>
      <protection/>
    </xf>
    <xf numFmtId="0" fontId="10" fillId="0" borderId="45" xfId="59" applyFont="1" applyBorder="1">
      <alignment/>
      <protection/>
    </xf>
    <xf numFmtId="0" fontId="10" fillId="0" borderId="0" xfId="59" applyFont="1">
      <alignment/>
      <protection/>
    </xf>
    <xf numFmtId="10" fontId="73" fillId="0" borderId="0" xfId="64" applyNumberFormat="1" applyFont="1" applyFill="1" applyBorder="1" applyAlignment="1">
      <alignment/>
    </xf>
    <xf numFmtId="0" fontId="11" fillId="0" borderId="34" xfId="59" applyFont="1" applyBorder="1">
      <alignment/>
      <protection/>
    </xf>
    <xf numFmtId="0" fontId="11" fillId="0" borderId="35" xfId="59" applyFont="1" applyBorder="1">
      <alignment/>
      <protection/>
    </xf>
    <xf numFmtId="4" fontId="11" fillId="0" borderId="35" xfId="59" applyNumberFormat="1" applyFont="1" applyBorder="1">
      <alignment/>
      <protection/>
    </xf>
    <xf numFmtId="0" fontId="12" fillId="0" borderId="35" xfId="59" applyFont="1" applyBorder="1">
      <alignment/>
      <protection/>
    </xf>
    <xf numFmtId="172" fontId="69" fillId="0" borderId="36" xfId="0" applyNumberFormat="1" applyFont="1" applyBorder="1" applyAlignment="1">
      <alignment/>
    </xf>
    <xf numFmtId="180" fontId="69" fillId="0" borderId="15" xfId="0" applyNumberFormat="1" applyFont="1" applyBorder="1" applyAlignment="1">
      <alignment/>
    </xf>
    <xf numFmtId="4" fontId="69" fillId="0" borderId="0" xfId="0" applyNumberFormat="1" applyFont="1" applyAlignment="1">
      <alignment/>
    </xf>
    <xf numFmtId="0" fontId="76" fillId="0" borderId="0" xfId="0" applyFont="1" applyAlignment="1">
      <alignment/>
    </xf>
    <xf numFmtId="43" fontId="0" fillId="0" borderId="0" xfId="42" applyFont="1" applyAlignment="1">
      <alignment/>
    </xf>
    <xf numFmtId="0" fontId="2" fillId="0" borderId="34" xfId="59" applyFont="1" applyBorder="1">
      <alignment/>
      <protection/>
    </xf>
    <xf numFmtId="0" fontId="2" fillId="0" borderId="35" xfId="59" applyFont="1" applyBorder="1">
      <alignment/>
      <protection/>
    </xf>
    <xf numFmtId="4" fontId="2" fillId="0" borderId="35" xfId="59" applyNumberFormat="1" applyFont="1" applyBorder="1">
      <alignment/>
      <protection/>
    </xf>
    <xf numFmtId="0" fontId="13" fillId="0" borderId="35" xfId="59" applyFont="1" applyBorder="1">
      <alignment/>
      <protection/>
    </xf>
    <xf numFmtId="43" fontId="68" fillId="0" borderId="32" xfId="42" applyFont="1" applyBorder="1" applyAlignment="1">
      <alignment horizontal="right"/>
    </xf>
    <xf numFmtId="43" fontId="73" fillId="0" borderId="0" xfId="64" applyNumberFormat="1" applyFont="1" applyFill="1" applyBorder="1" applyAlignment="1">
      <alignment/>
    </xf>
    <xf numFmtId="0" fontId="10" fillId="0" borderId="32" xfId="59" applyFont="1" applyBorder="1">
      <alignment/>
      <protection/>
    </xf>
    <xf numFmtId="10" fontId="73" fillId="0" borderId="32" xfId="64" applyNumberFormat="1" applyFont="1" applyFill="1" applyBorder="1" applyAlignment="1">
      <alignment/>
    </xf>
    <xf numFmtId="43" fontId="73" fillId="0" borderId="32" xfId="42" applyFont="1" applyFill="1" applyBorder="1" applyAlignment="1">
      <alignment/>
    </xf>
    <xf numFmtId="43" fontId="69" fillId="0" borderId="46" xfId="42" applyFont="1" applyBorder="1" applyAlignment="1">
      <alignment/>
    </xf>
    <xf numFmtId="43" fontId="0" fillId="0" borderId="0" xfId="42" applyFont="1" applyAlignment="1">
      <alignment/>
    </xf>
    <xf numFmtId="2" fontId="5" fillId="0" borderId="20" xfId="0" applyNumberFormat="1" applyFont="1" applyFill="1" applyBorder="1" applyAlignment="1">
      <alignment vertical="top"/>
    </xf>
    <xf numFmtId="0" fontId="5" fillId="0" borderId="20" xfId="0" applyFont="1" applyFill="1" applyBorder="1" applyAlignment="1">
      <alignment vertical="top"/>
    </xf>
    <xf numFmtId="0" fontId="69" fillId="0" borderId="31" xfId="0" applyFont="1" applyBorder="1" applyAlignment="1">
      <alignment/>
    </xf>
    <xf numFmtId="0" fontId="79" fillId="0" borderId="20" xfId="0" applyFont="1" applyBorder="1" applyAlignment="1">
      <alignment/>
    </xf>
    <xf numFmtId="176" fontId="80" fillId="0" borderId="0" xfId="42" applyNumberFormat="1" applyFont="1" applyBorder="1" applyAlignment="1">
      <alignment/>
    </xf>
    <xf numFmtId="43" fontId="80" fillId="0" borderId="14" xfId="42" applyFont="1" applyBorder="1" applyAlignment="1">
      <alignment/>
    </xf>
    <xf numFmtId="0" fontId="80" fillId="0" borderId="0" xfId="0" applyFont="1" applyAlignment="1">
      <alignment/>
    </xf>
    <xf numFmtId="0" fontId="81" fillId="0" borderId="20" xfId="0" applyFont="1" applyBorder="1" applyAlignment="1">
      <alignment/>
    </xf>
    <xf numFmtId="0" fontId="15" fillId="0" borderId="47" xfId="0" applyFont="1" applyBorder="1" applyAlignment="1">
      <alignment/>
    </xf>
    <xf numFmtId="0" fontId="15" fillId="0" borderId="48" xfId="0" applyFont="1" applyBorder="1" applyAlignment="1">
      <alignment/>
    </xf>
    <xf numFmtId="0" fontId="17" fillId="0" borderId="49" xfId="0" applyFont="1" applyBorder="1" applyAlignment="1">
      <alignment/>
    </xf>
    <xf numFmtId="0" fontId="18" fillId="0" borderId="0" xfId="0" applyFont="1" applyAlignment="1">
      <alignment/>
    </xf>
    <xf numFmtId="187" fontId="15" fillId="0" borderId="0" xfId="44" applyNumberFormat="1" applyFont="1" applyFill="1" applyBorder="1" applyAlignment="1" applyProtection="1">
      <alignment/>
      <protection/>
    </xf>
    <xf numFmtId="43" fontId="15" fillId="0" borderId="50" xfId="44" applyFont="1" applyFill="1" applyBorder="1" applyAlignment="1" applyProtection="1">
      <alignment/>
      <protection/>
    </xf>
    <xf numFmtId="0" fontId="19" fillId="0" borderId="49" xfId="0" applyFont="1" applyBorder="1" applyAlignment="1">
      <alignment/>
    </xf>
    <xf numFmtId="0" fontId="18" fillId="0" borderId="49" xfId="0" applyFont="1" applyBorder="1" applyAlignment="1">
      <alignment horizontal="left" vertical="top" indent="1"/>
    </xf>
    <xf numFmtId="0" fontId="18" fillId="0" borderId="49" xfId="0" applyFont="1" applyBorder="1" applyAlignment="1">
      <alignment/>
    </xf>
    <xf numFmtId="0" fontId="15" fillId="0" borderId="51" xfId="0" applyFont="1" applyBorder="1" applyAlignment="1">
      <alignment/>
    </xf>
    <xf numFmtId="0" fontId="15" fillId="0" borderId="52" xfId="0" applyFont="1" applyBorder="1" applyAlignment="1">
      <alignment/>
    </xf>
    <xf numFmtId="187" fontId="15" fillId="0" borderId="52" xfId="44" applyNumberFormat="1" applyFont="1" applyFill="1" applyBorder="1" applyAlignment="1" applyProtection="1">
      <alignment/>
      <protection/>
    </xf>
    <xf numFmtId="43" fontId="15" fillId="0" borderId="53" xfId="44" applyFont="1" applyFill="1" applyBorder="1" applyAlignment="1" applyProtection="1">
      <alignment/>
      <protection/>
    </xf>
    <xf numFmtId="176" fontId="68" fillId="0" borderId="32" xfId="42" applyNumberFormat="1" applyFont="1" applyBorder="1" applyAlignment="1">
      <alignment horizontal="center" vertical="top"/>
    </xf>
    <xf numFmtId="0" fontId="82" fillId="0" borderId="20" xfId="0" applyFont="1" applyBorder="1" applyAlignment="1">
      <alignment horizontal="left" vertical="center" indent="1"/>
    </xf>
    <xf numFmtId="0" fontId="80" fillId="0" borderId="20" xfId="0" applyFont="1" applyBorder="1" applyAlignment="1">
      <alignment/>
    </xf>
    <xf numFmtId="0" fontId="81" fillId="0" borderId="34" xfId="0" applyFont="1" applyBorder="1" applyAlignment="1">
      <alignment/>
    </xf>
    <xf numFmtId="0" fontId="80" fillId="0" borderId="35" xfId="0" applyFont="1" applyBorder="1" applyAlignment="1">
      <alignment/>
    </xf>
    <xf numFmtId="176" fontId="80" fillId="0" borderId="35" xfId="42" applyNumberFormat="1" applyFont="1" applyBorder="1" applyAlignment="1">
      <alignment/>
    </xf>
    <xf numFmtId="0" fontId="68" fillId="0" borderId="32" xfId="0" applyFont="1" applyBorder="1" applyAlignment="1">
      <alignment/>
    </xf>
    <xf numFmtId="43" fontId="60" fillId="0" borderId="0" xfId="55" applyNumberFormat="1" applyAlignment="1" applyProtection="1">
      <alignment/>
      <protection/>
    </xf>
    <xf numFmtId="10" fontId="76" fillId="0" borderId="15" xfId="0" applyNumberFormat="1" applyFont="1" applyFill="1" applyBorder="1" applyAlignment="1">
      <alignment horizontal="center" wrapText="1"/>
    </xf>
    <xf numFmtId="10" fontId="76" fillId="0" borderId="15" xfId="0" applyNumberFormat="1" applyFont="1" applyFill="1" applyBorder="1" applyAlignment="1">
      <alignment horizontal="center" vertical="top" wrapText="1"/>
    </xf>
    <xf numFmtId="10" fontId="76" fillId="0" borderId="16" xfId="0" applyNumberFormat="1" applyFont="1" applyFill="1" applyBorder="1" applyAlignment="1">
      <alignment horizontal="center" vertical="top" wrapText="1"/>
    </xf>
    <xf numFmtId="10" fontId="76" fillId="0" borderId="16" xfId="0" applyNumberFormat="1" applyFont="1" applyFill="1" applyBorder="1" applyAlignment="1">
      <alignment horizontal="center" wrapText="1"/>
    </xf>
    <xf numFmtId="10" fontId="2" fillId="0" borderId="15" xfId="0" applyNumberFormat="1" applyFont="1" applyFill="1" applyBorder="1" applyAlignment="1">
      <alignment horizontal="center" wrapText="1"/>
    </xf>
    <xf numFmtId="0" fontId="68" fillId="0" borderId="54" xfId="0" applyFont="1" applyBorder="1" applyAlignment="1">
      <alignment horizontal="left"/>
    </xf>
    <xf numFmtId="0" fontId="66" fillId="0" borderId="55" xfId="0" applyFont="1" applyBorder="1" applyAlignment="1">
      <alignment/>
    </xf>
    <xf numFmtId="0" fontId="69" fillId="0" borderId="55" xfId="0" applyFont="1" applyBorder="1" applyAlignment="1">
      <alignment/>
    </xf>
    <xf numFmtId="0" fontId="69" fillId="0" borderId="56" xfId="0" applyFont="1" applyBorder="1" applyAlignment="1">
      <alignment/>
    </xf>
    <xf numFmtId="0" fontId="68" fillId="0" borderId="54" xfId="0" applyFont="1" applyBorder="1" applyAlignment="1">
      <alignment/>
    </xf>
    <xf numFmtId="0" fontId="0" fillId="0" borderId="55" xfId="0" applyBorder="1" applyAlignment="1">
      <alignment/>
    </xf>
    <xf numFmtId="0" fontId="16" fillId="0" borderId="15" xfId="61" applyNumberFormat="1" applyFont="1" applyFill="1" applyBorder="1" applyAlignment="1" applyProtection="1">
      <alignment horizontal="center" vertical="center" wrapText="1"/>
      <protection/>
    </xf>
    <xf numFmtId="4" fontId="83" fillId="0" borderId="57" xfId="55" applyNumberFormat="1" applyFont="1" applyFill="1" applyBorder="1" applyAlignment="1" applyProtection="1">
      <alignment horizontal="left" vertical="top" wrapText="1"/>
      <protection/>
    </xf>
    <xf numFmtId="4" fontId="83" fillId="0" borderId="41" xfId="55" applyNumberFormat="1" applyFont="1" applyFill="1" applyBorder="1" applyAlignment="1" applyProtection="1">
      <alignment horizontal="left" vertical="top" wrapText="1"/>
      <protection/>
    </xf>
    <xf numFmtId="4" fontId="83" fillId="0" borderId="58" xfId="55" applyNumberFormat="1" applyFont="1" applyFill="1" applyBorder="1" applyAlignment="1" applyProtection="1">
      <alignment horizontal="left" vertical="top" wrapText="1"/>
      <protection/>
    </xf>
    <xf numFmtId="4" fontId="83" fillId="0" borderId="15" xfId="55" applyNumberFormat="1" applyFont="1" applyFill="1" applyBorder="1" applyAlignment="1" applyProtection="1">
      <alignment horizontal="left" vertical="top" wrapText="1"/>
      <protection/>
    </xf>
    <xf numFmtId="4" fontId="83" fillId="0" borderId="30" xfId="55" applyNumberFormat="1" applyFont="1" applyFill="1" applyBorder="1" applyAlignment="1" applyProtection="1">
      <alignment horizontal="left" vertical="top" wrapText="1"/>
      <protection/>
    </xf>
    <xf numFmtId="176" fontId="68" fillId="0" borderId="32" xfId="42" applyNumberFormat="1" applyFont="1" applyBorder="1" applyAlignment="1">
      <alignment horizontal="center"/>
    </xf>
    <xf numFmtId="176" fontId="68" fillId="0" borderId="33" xfId="42" applyNumberFormat="1" applyFont="1" applyBorder="1" applyAlignment="1">
      <alignment horizontal="center"/>
    </xf>
    <xf numFmtId="0" fontId="84" fillId="0" borderId="20" xfId="0" applyFont="1" applyBorder="1" applyAlignment="1">
      <alignment horizontal="left" vertical="top" wrapText="1"/>
    </xf>
    <xf numFmtId="0" fontId="84" fillId="0" borderId="0" xfId="0" applyFont="1" applyAlignment="1">
      <alignment horizontal="left" vertical="top" wrapText="1"/>
    </xf>
    <xf numFmtId="0" fontId="5" fillId="0" borderId="40" xfId="0" applyFont="1" applyBorder="1" applyAlignment="1">
      <alignment horizontal="center" vertical="top" wrapText="1"/>
    </xf>
    <xf numFmtId="0" fontId="5" fillId="0" borderId="41" xfId="0" applyFont="1" applyBorder="1" applyAlignment="1">
      <alignment horizontal="center" vertical="top" wrapText="1"/>
    </xf>
    <xf numFmtId="0" fontId="5" fillId="0" borderId="59" xfId="0" applyFont="1" applyBorder="1" applyAlignment="1">
      <alignment horizontal="center" vertical="top" wrapText="1"/>
    </xf>
    <xf numFmtId="0" fontId="5" fillId="0" borderId="40" xfId="0" applyFont="1" applyBorder="1" applyAlignment="1">
      <alignment horizontal="left"/>
    </xf>
    <xf numFmtId="0" fontId="5" fillId="0" borderId="41" xfId="0" applyFont="1" applyBorder="1" applyAlignment="1">
      <alignment horizontal="left"/>
    </xf>
    <xf numFmtId="0" fontId="5" fillId="0" borderId="59" xfId="0" applyFont="1" applyBorder="1" applyAlignment="1">
      <alignment horizontal="left"/>
    </xf>
    <xf numFmtId="0" fontId="69" fillId="0" borderId="20" xfId="0" applyFont="1" applyBorder="1" applyAlignment="1">
      <alignment horizontal="left" wrapText="1"/>
    </xf>
    <xf numFmtId="0" fontId="69" fillId="0" borderId="0" xfId="0" applyFont="1" applyAlignment="1">
      <alignment horizontal="left" wrapText="1"/>
    </xf>
    <xf numFmtId="0" fontId="69" fillId="0" borderId="37" xfId="0" applyFont="1" applyBorder="1" applyAlignment="1">
      <alignment vertical="center"/>
    </xf>
    <xf numFmtId="0" fontId="69" fillId="0" borderId="15" xfId="0" applyFont="1" applyBorder="1" applyAlignment="1">
      <alignment vertical="center"/>
    </xf>
    <xf numFmtId="43" fontId="5" fillId="0" borderId="60" xfId="42" applyFont="1" applyFill="1" applyBorder="1" applyAlignment="1">
      <alignment horizontal="center" vertical="center"/>
    </xf>
    <xf numFmtId="43" fontId="5" fillId="0" borderId="29" xfId="42" applyFont="1" applyFill="1" applyBorder="1" applyAlignment="1">
      <alignment horizontal="center" vertical="center"/>
    </xf>
    <xf numFmtId="43" fontId="5" fillId="0" borderId="61" xfId="42" applyFont="1" applyFill="1" applyBorder="1" applyAlignment="1">
      <alignment horizontal="center" vertical="center"/>
    </xf>
    <xf numFmtId="0" fontId="5" fillId="0" borderId="58" xfId="0" applyFont="1" applyBorder="1" applyAlignment="1">
      <alignment horizontal="left"/>
    </xf>
    <xf numFmtId="0" fontId="5" fillId="0" borderId="40" xfId="0" applyFont="1" applyBorder="1" applyAlignment="1">
      <alignment horizontal="left" wrapText="1"/>
    </xf>
    <xf numFmtId="0" fontId="5" fillId="0" borderId="41" xfId="0" applyFont="1" applyBorder="1" applyAlignment="1">
      <alignment horizontal="left" wrapText="1"/>
    </xf>
    <xf numFmtId="0" fontId="5" fillId="0" borderId="58" xfId="0" applyFont="1" applyBorder="1" applyAlignment="1">
      <alignment horizontal="left" wrapText="1"/>
    </xf>
    <xf numFmtId="15" fontId="9" fillId="0" borderId="39" xfId="0" applyNumberFormat="1" applyFont="1" applyBorder="1" applyAlignment="1">
      <alignment horizontal="left" vertical="top" wrapText="1"/>
    </xf>
    <xf numFmtId="15" fontId="9" fillId="0" borderId="62" xfId="0" applyNumberFormat="1" applyFont="1" applyBorder="1" applyAlignment="1">
      <alignment horizontal="left" vertical="top" wrapText="1"/>
    </xf>
    <xf numFmtId="187" fontId="14" fillId="0" borderId="48" xfId="44" applyNumberFormat="1" applyFont="1" applyFill="1" applyBorder="1" applyAlignment="1" applyProtection="1">
      <alignment horizontal="center"/>
      <protection/>
    </xf>
    <xf numFmtId="187" fontId="14" fillId="0" borderId="63" xfId="44" applyNumberFormat="1" applyFont="1" applyFill="1" applyBorder="1" applyAlignment="1" applyProtection="1">
      <alignment horizontal="center"/>
      <protection/>
    </xf>
    <xf numFmtId="0" fontId="68" fillId="0" borderId="32" xfId="0" applyFont="1" applyBorder="1" applyAlignment="1">
      <alignment horizontal="center"/>
    </xf>
    <xf numFmtId="0" fontId="68" fillId="0" borderId="33" xfId="0" applyFont="1" applyBorder="1" applyAlignment="1">
      <alignment horizontal="center"/>
    </xf>
    <xf numFmtId="0" fontId="13" fillId="0" borderId="40" xfId="0" applyFont="1" applyFill="1" applyBorder="1" applyAlignment="1">
      <alignment horizontal="center"/>
    </xf>
    <xf numFmtId="0" fontId="13" fillId="0" borderId="41" xfId="0" applyFont="1" applyFill="1" applyBorder="1" applyAlignment="1">
      <alignment horizontal="center"/>
    </xf>
    <xf numFmtId="0" fontId="13" fillId="0" borderId="58" xfId="0" applyFont="1" applyFill="1" applyBorder="1" applyAlignment="1">
      <alignment horizontal="center"/>
    </xf>
    <xf numFmtId="0" fontId="76" fillId="0" borderId="0" xfId="0" applyFont="1" applyFill="1" applyAlignment="1">
      <alignment/>
    </xf>
    <xf numFmtId="0" fontId="13" fillId="0" borderId="15" xfId="60" applyFont="1" applyFill="1" applyBorder="1" applyAlignment="1">
      <alignment horizontal="center" vertical="center" wrapText="1"/>
      <protection/>
    </xf>
    <xf numFmtId="0" fontId="76" fillId="0" borderId="62" xfId="0" applyFont="1" applyFill="1" applyBorder="1" applyAlignment="1">
      <alignment horizontal="center"/>
    </xf>
    <xf numFmtId="0" fontId="76" fillId="0" borderId="0" xfId="0" applyFont="1" applyFill="1" applyAlignment="1">
      <alignment horizontal="center"/>
    </xf>
    <xf numFmtId="0" fontId="85" fillId="0" borderId="64" xfId="0" applyFont="1" applyFill="1" applyBorder="1" applyAlignment="1">
      <alignment horizontal="center"/>
    </xf>
    <xf numFmtId="0" fontId="85" fillId="0" borderId="65" xfId="0" applyFont="1" applyFill="1" applyBorder="1" applyAlignment="1">
      <alignment horizontal="center"/>
    </xf>
    <xf numFmtId="0" fontId="85" fillId="0" borderId="66" xfId="0" applyFont="1" applyFill="1" applyBorder="1" applyAlignment="1">
      <alignment horizontal="center"/>
    </xf>
    <xf numFmtId="0" fontId="85" fillId="0" borderId="67" xfId="0" applyFont="1" applyFill="1" applyBorder="1" applyAlignment="1">
      <alignment horizontal="center"/>
    </xf>
    <xf numFmtId="0" fontId="85" fillId="0" borderId="13" xfId="0" applyFont="1" applyFill="1" applyBorder="1" applyAlignment="1">
      <alignment horizontal="center"/>
    </xf>
    <xf numFmtId="0" fontId="85" fillId="0" borderId="17" xfId="0" applyFont="1" applyFill="1" applyBorder="1" applyAlignment="1">
      <alignment horizontal="center"/>
    </xf>
    <xf numFmtId="0" fontId="2" fillId="0" borderId="37" xfId="0" applyFont="1" applyFill="1" applyBorder="1" applyAlignment="1">
      <alignment horizontal="left" vertical="top"/>
    </xf>
    <xf numFmtId="0" fontId="2" fillId="0" borderId="57"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58"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30" xfId="0" applyFont="1" applyFill="1" applyBorder="1" applyAlignment="1">
      <alignment horizontal="left" vertical="top" wrapText="1"/>
    </xf>
    <xf numFmtId="0" fontId="16" fillId="0" borderId="57" xfId="0" applyFont="1" applyFill="1" applyBorder="1" applyAlignment="1">
      <alignment horizontal="left" vertical="top" wrapText="1"/>
    </xf>
    <xf numFmtId="0" fontId="16" fillId="0" borderId="41" xfId="0" applyFont="1" applyFill="1" applyBorder="1" applyAlignment="1">
      <alignment horizontal="left" vertical="top" wrapText="1"/>
    </xf>
    <xf numFmtId="0" fontId="16" fillId="0" borderId="58" xfId="0" applyFont="1" applyFill="1" applyBorder="1" applyAlignment="1">
      <alignment horizontal="left" vertical="top" wrapText="1"/>
    </xf>
    <xf numFmtId="0" fontId="76" fillId="0" borderId="15" xfId="0" applyFont="1" applyFill="1" applyBorder="1" applyAlignment="1">
      <alignment horizontal="left" vertical="top" wrapText="1"/>
    </xf>
    <xf numFmtId="0" fontId="76" fillId="0" borderId="30" xfId="0" applyFont="1" applyFill="1" applyBorder="1" applyAlignment="1">
      <alignment horizontal="left" vertical="top" wrapText="1"/>
    </xf>
    <xf numFmtId="0" fontId="76" fillId="0" borderId="57" xfId="0" applyFont="1" applyFill="1" applyBorder="1" applyAlignment="1">
      <alignment horizontal="left" vertical="top" wrapText="1"/>
    </xf>
    <xf numFmtId="0" fontId="76" fillId="0" borderId="41" xfId="0" applyFont="1" applyFill="1" applyBorder="1" applyAlignment="1">
      <alignment horizontal="left" vertical="top" wrapText="1"/>
    </xf>
    <xf numFmtId="0" fontId="76" fillId="0" borderId="58" xfId="0" applyFont="1" applyFill="1" applyBorder="1" applyAlignment="1">
      <alignment horizontal="left" vertical="top" wrapText="1"/>
    </xf>
    <xf numFmtId="0" fontId="2" fillId="0" borderId="37" xfId="0" applyFont="1" applyFill="1" applyBorder="1" applyAlignment="1">
      <alignment horizontal="left" vertical="top" wrapText="1"/>
    </xf>
    <xf numFmtId="188" fontId="2" fillId="0" borderId="57" xfId="0" applyNumberFormat="1" applyFont="1" applyFill="1" applyBorder="1" applyAlignment="1">
      <alignment horizontal="left" wrapText="1"/>
    </xf>
    <xf numFmtId="188" fontId="2" fillId="0" borderId="41" xfId="0" applyNumberFormat="1" applyFont="1" applyFill="1" applyBorder="1" applyAlignment="1">
      <alignment horizontal="left" wrapText="1"/>
    </xf>
    <xf numFmtId="188" fontId="2" fillId="0" borderId="58" xfId="0" applyNumberFormat="1" applyFont="1" applyFill="1" applyBorder="1" applyAlignment="1">
      <alignment horizontal="left" wrapText="1"/>
    </xf>
    <xf numFmtId="188" fontId="2" fillId="0" borderId="15" xfId="0" applyNumberFormat="1" applyFont="1" applyFill="1" applyBorder="1" applyAlignment="1">
      <alignment horizontal="left" wrapText="1"/>
    </xf>
    <xf numFmtId="188" fontId="2" fillId="0" borderId="30" xfId="0" applyNumberFormat="1" applyFont="1" applyFill="1" applyBorder="1" applyAlignment="1">
      <alignment horizontal="left" wrapText="1"/>
    </xf>
    <xf numFmtId="4" fontId="2" fillId="0" borderId="57" xfId="0" applyNumberFormat="1" applyFont="1" applyFill="1" applyBorder="1" applyAlignment="1">
      <alignment horizontal="left" wrapText="1"/>
    </xf>
    <xf numFmtId="4" fontId="2" fillId="0" borderId="41" xfId="0" applyNumberFormat="1" applyFont="1" applyFill="1" applyBorder="1" applyAlignment="1">
      <alignment horizontal="left" wrapText="1"/>
    </xf>
    <xf numFmtId="4" fontId="2" fillId="0" borderId="58" xfId="0" applyNumberFormat="1" applyFont="1" applyFill="1" applyBorder="1" applyAlignment="1">
      <alignment horizontal="left" wrapText="1"/>
    </xf>
    <xf numFmtId="4" fontId="2" fillId="0" borderId="15" xfId="0" applyNumberFormat="1" applyFont="1" applyFill="1" applyBorder="1" applyAlignment="1">
      <alignment horizontal="left" wrapText="1"/>
    </xf>
    <xf numFmtId="4" fontId="2" fillId="0" borderId="30" xfId="0" applyNumberFormat="1" applyFont="1" applyFill="1" applyBorder="1" applyAlignment="1">
      <alignment horizontal="left" wrapText="1"/>
    </xf>
    <xf numFmtId="4" fontId="2" fillId="0" borderId="57" xfId="0" applyNumberFormat="1" applyFont="1" applyFill="1" applyBorder="1" applyAlignment="1">
      <alignment horizontal="left" vertical="top" wrapText="1"/>
    </xf>
    <xf numFmtId="4" fontId="2" fillId="0" borderId="41" xfId="0" applyNumberFormat="1" applyFont="1" applyFill="1" applyBorder="1" applyAlignment="1">
      <alignment horizontal="left" vertical="top" wrapText="1"/>
    </xf>
    <xf numFmtId="4" fontId="2" fillId="0" borderId="58" xfId="0" applyNumberFormat="1" applyFont="1" applyFill="1" applyBorder="1" applyAlignment="1">
      <alignment horizontal="left" vertical="top" wrapText="1"/>
    </xf>
    <xf numFmtId="0" fontId="86" fillId="0" borderId="37" xfId="0" applyFont="1" applyFill="1" applyBorder="1" applyAlignment="1">
      <alignment/>
    </xf>
    <xf numFmtId="0" fontId="86" fillId="0" borderId="15" xfId="0" applyFont="1" applyFill="1" applyBorder="1" applyAlignment="1">
      <alignment wrapText="1"/>
    </xf>
    <xf numFmtId="0" fontId="76" fillId="0" borderId="15" xfId="0" applyFont="1" applyFill="1" applyBorder="1" applyAlignment="1">
      <alignment/>
    </xf>
    <xf numFmtId="0" fontId="76" fillId="0" borderId="30" xfId="0" applyFont="1" applyFill="1" applyBorder="1" applyAlignment="1">
      <alignment/>
    </xf>
    <xf numFmtId="0" fontId="85" fillId="0" borderId="37" xfId="0" applyFont="1" applyFill="1" applyBorder="1" applyAlignment="1">
      <alignment horizontal="center" vertical="top" wrapText="1"/>
    </xf>
    <xf numFmtId="0" fontId="85" fillId="0" borderId="15" xfId="0" applyFont="1" applyFill="1" applyBorder="1" applyAlignment="1">
      <alignment horizontal="center" vertical="top" wrapText="1"/>
    </xf>
    <xf numFmtId="0" fontId="85" fillId="0" borderId="30" xfId="0" applyFont="1" applyFill="1" applyBorder="1" applyAlignment="1">
      <alignment horizontal="center" vertical="top" wrapText="1"/>
    </xf>
    <xf numFmtId="0" fontId="76" fillId="0" borderId="37" xfId="0" applyFont="1" applyFill="1" applyBorder="1" applyAlignment="1">
      <alignment horizontal="center" vertical="top" wrapText="1"/>
    </xf>
    <xf numFmtId="10" fontId="76" fillId="0" borderId="15" xfId="64" applyNumberFormat="1" applyFont="1" applyFill="1" applyBorder="1" applyAlignment="1" applyProtection="1">
      <alignment horizontal="center" vertical="top"/>
      <protection locked="0"/>
    </xf>
    <xf numFmtId="10" fontId="76" fillId="0" borderId="30" xfId="64" applyNumberFormat="1" applyFont="1" applyFill="1" applyBorder="1" applyAlignment="1" applyProtection="1">
      <alignment horizontal="center" vertical="top"/>
      <protection locked="0"/>
    </xf>
    <xf numFmtId="10" fontId="76" fillId="0" borderId="15" xfId="0" applyNumberFormat="1" applyFont="1" applyFill="1" applyBorder="1" applyAlignment="1">
      <alignment horizontal="center" vertical="center" wrapText="1"/>
    </xf>
    <xf numFmtId="10" fontId="76" fillId="0" borderId="30" xfId="0" applyNumberFormat="1" applyFont="1" applyFill="1" applyBorder="1" applyAlignment="1">
      <alignment horizontal="center" vertical="center" wrapText="1"/>
    </xf>
    <xf numFmtId="0" fontId="76" fillId="0" borderId="37" xfId="0" applyFont="1" applyFill="1" applyBorder="1" applyAlignment="1">
      <alignment horizontal="center" vertical="top"/>
    </xf>
    <xf numFmtId="0" fontId="76" fillId="0" borderId="37" xfId="0" applyFont="1" applyFill="1" applyBorder="1" applyAlignment="1">
      <alignment horizontal="center" vertical="top" wrapText="1"/>
    </xf>
    <xf numFmtId="0" fontId="76" fillId="0" borderId="15" xfId="0" applyFont="1" applyFill="1" applyBorder="1" applyAlignment="1">
      <alignment horizontal="center" vertical="top" wrapText="1"/>
    </xf>
    <xf numFmtId="0" fontId="76" fillId="0" borderId="30" xfId="0" applyFont="1" applyFill="1" applyBorder="1" applyAlignment="1">
      <alignment horizontal="center" vertical="top" wrapText="1"/>
    </xf>
    <xf numFmtId="0" fontId="85" fillId="0" borderId="40" xfId="0" applyFont="1" applyFill="1" applyBorder="1" applyAlignment="1">
      <alignment horizontal="center" vertical="top" wrapText="1"/>
    </xf>
    <xf numFmtId="0" fontId="85" fillId="0" borderId="41" xfId="0" applyFont="1" applyFill="1" applyBorder="1" applyAlignment="1">
      <alignment horizontal="center" vertical="top" wrapText="1"/>
    </xf>
    <xf numFmtId="0" fontId="85" fillId="0" borderId="58" xfId="0" applyFont="1" applyFill="1" applyBorder="1" applyAlignment="1">
      <alignment horizontal="center" vertical="top" wrapText="1"/>
    </xf>
    <xf numFmtId="0" fontId="76" fillId="0" borderId="15" xfId="0" applyFont="1" applyFill="1" applyBorder="1" applyAlignment="1">
      <alignment horizontal="center"/>
    </xf>
    <xf numFmtId="0" fontId="76" fillId="0" borderId="30" xfId="0" applyFont="1" applyFill="1" applyBorder="1" applyAlignment="1">
      <alignment horizontal="center"/>
    </xf>
    <xf numFmtId="0" fontId="76" fillId="0" borderId="40" xfId="0" applyFont="1" applyFill="1" applyBorder="1" applyAlignment="1">
      <alignment horizontal="center" vertical="top" wrapText="1"/>
    </xf>
    <xf numFmtId="0" fontId="76" fillId="0" borderId="41" xfId="0" applyFont="1" applyFill="1" applyBorder="1" applyAlignment="1">
      <alignment horizontal="center" vertical="top" wrapText="1"/>
    </xf>
    <xf numFmtId="0" fontId="76" fillId="0" borderId="58" xfId="0" applyFont="1" applyFill="1" applyBorder="1" applyAlignment="1">
      <alignment horizontal="center" vertical="top" wrapText="1"/>
    </xf>
    <xf numFmtId="179" fontId="76" fillId="0" borderId="15" xfId="0" applyNumberFormat="1" applyFont="1" applyFill="1" applyBorder="1" applyAlignment="1">
      <alignment horizontal="center" vertical="top" wrapText="1"/>
    </xf>
    <xf numFmtId="0" fontId="76" fillId="0" borderId="37" xfId="0" applyFont="1" applyFill="1" applyBorder="1" applyAlignment="1">
      <alignment horizontal="center"/>
    </xf>
    <xf numFmtId="179" fontId="76" fillId="0" borderId="15" xfId="0" applyNumberFormat="1" applyFont="1" applyFill="1" applyBorder="1" applyAlignment="1">
      <alignment horizontal="center" vertical="top"/>
    </xf>
    <xf numFmtId="179" fontId="76" fillId="0" borderId="15" xfId="64" applyNumberFormat="1" applyFont="1" applyFill="1" applyBorder="1" applyAlignment="1" applyProtection="1">
      <alignment horizontal="center" vertical="center"/>
      <protection locked="0"/>
    </xf>
    <xf numFmtId="188" fontId="76" fillId="0" borderId="15" xfId="0" applyNumberFormat="1" applyFont="1" applyFill="1" applyBorder="1" applyAlignment="1">
      <alignment horizontal="center" wrapText="1"/>
    </xf>
    <xf numFmtId="0" fontId="85" fillId="0" borderId="40" xfId="0" applyFont="1" applyFill="1" applyBorder="1" applyAlignment="1">
      <alignment horizontal="center"/>
    </xf>
    <xf numFmtId="0" fontId="85" fillId="0" borderId="59" xfId="0" applyFont="1" applyFill="1" applyBorder="1" applyAlignment="1">
      <alignment horizontal="center"/>
    </xf>
    <xf numFmtId="0" fontId="85" fillId="0" borderId="68" xfId="0" applyFont="1" applyFill="1" applyBorder="1" applyAlignment="1">
      <alignment horizontal="center" vertical="center" wrapText="1"/>
    </xf>
    <xf numFmtId="0" fontId="85" fillId="0" borderId="62" xfId="0" applyFont="1" applyFill="1" applyBorder="1" applyAlignment="1">
      <alignment horizontal="center" vertical="center" wrapText="1"/>
    </xf>
    <xf numFmtId="0" fontId="85" fillId="0" borderId="69" xfId="0" applyFont="1" applyFill="1" applyBorder="1" applyAlignment="1">
      <alignment horizontal="center" vertical="center" wrapText="1"/>
    </xf>
    <xf numFmtId="0" fontId="76" fillId="0" borderId="20" xfId="0" applyFont="1" applyFill="1" applyBorder="1" applyAlignment="1">
      <alignment/>
    </xf>
    <xf numFmtId="0" fontId="85" fillId="0" borderId="40" xfId="0" applyFont="1" applyFill="1" applyBorder="1" applyAlignment="1">
      <alignment horizontal="center"/>
    </xf>
    <xf numFmtId="0" fontId="85" fillId="0" borderId="59" xfId="0" applyFont="1" applyFill="1" applyBorder="1" applyAlignment="1">
      <alignment horizontal="center"/>
    </xf>
    <xf numFmtId="0" fontId="76" fillId="0" borderId="37" xfId="0" applyFont="1" applyFill="1" applyBorder="1" applyAlignment="1">
      <alignment/>
    </xf>
    <xf numFmtId="0" fontId="85" fillId="0" borderId="70" xfId="0" applyFont="1" applyFill="1" applyBorder="1" applyAlignment="1">
      <alignment horizontal="center" vertical="center" wrapText="1"/>
    </xf>
    <xf numFmtId="0" fontId="85" fillId="0" borderId="0" xfId="0" applyFont="1" applyFill="1" applyBorder="1" applyAlignment="1">
      <alignment horizontal="center" vertical="center" wrapText="1"/>
    </xf>
    <xf numFmtId="0" fontId="85" fillId="0" borderId="14" xfId="0" applyFont="1" applyFill="1" applyBorder="1" applyAlignment="1">
      <alignment horizontal="center" vertical="center" wrapText="1"/>
    </xf>
    <xf numFmtId="0" fontId="85" fillId="0" borderId="0" xfId="0" applyFont="1" applyFill="1" applyAlignment="1">
      <alignment horizontal="center" vertical="center" wrapText="1"/>
    </xf>
    <xf numFmtId="179" fontId="76" fillId="0" borderId="15" xfId="60" applyNumberFormat="1" applyFont="1" applyFill="1" applyBorder="1" applyAlignment="1">
      <alignment horizontal="center" vertical="top"/>
      <protection/>
    </xf>
    <xf numFmtId="0" fontId="76" fillId="0" borderId="37" xfId="0" applyFont="1" applyFill="1" applyBorder="1" applyAlignment="1">
      <alignment vertical="top"/>
    </xf>
    <xf numFmtId="0" fontId="76" fillId="0" borderId="71" xfId="0" applyFont="1" applyFill="1" applyBorder="1" applyAlignment="1">
      <alignment horizontal="left" vertical="top" wrapText="1"/>
    </xf>
    <xf numFmtId="0" fontId="85" fillId="0" borderId="72" xfId="0" applyFont="1" applyFill="1" applyBorder="1" applyAlignment="1">
      <alignment horizontal="center" vertical="center" wrapText="1"/>
    </xf>
    <xf numFmtId="0" fontId="85" fillId="0" borderId="35" xfId="0" applyFont="1" applyFill="1" applyBorder="1" applyAlignment="1">
      <alignment horizontal="center" vertical="center" wrapText="1"/>
    </xf>
    <xf numFmtId="0" fontId="85" fillId="0" borderId="36" xfId="0" applyFont="1" applyFill="1" applyBorder="1" applyAlignment="1">
      <alignment horizontal="center" vertical="center" wrapText="1"/>
    </xf>
    <xf numFmtId="0" fontId="76" fillId="0" borderId="0" xfId="0" applyFont="1" applyFill="1" applyAlignment="1">
      <alignment wrapText="1"/>
    </xf>
    <xf numFmtId="0" fontId="2" fillId="0" borderId="37" xfId="0" applyFont="1" applyFill="1" applyBorder="1" applyAlignment="1">
      <alignment horizontal="center" vertical="top" wrapText="1"/>
    </xf>
    <xf numFmtId="179" fontId="2" fillId="0" borderId="15" xfId="60" applyNumberFormat="1" applyFont="1" applyFill="1" applyBorder="1" applyAlignment="1">
      <alignment horizontal="center" vertical="top"/>
      <protection/>
    </xf>
    <xf numFmtId="0" fontId="2" fillId="0" borderId="15" xfId="0" applyFont="1" applyFill="1" applyBorder="1" applyAlignment="1">
      <alignment horizontal="center"/>
    </xf>
    <xf numFmtId="0" fontId="2" fillId="0" borderId="30" xfId="0" applyFont="1" applyFill="1" applyBorder="1" applyAlignment="1">
      <alignment horizontal="center"/>
    </xf>
    <xf numFmtId="0" fontId="2" fillId="0" borderId="15" xfId="0" applyFont="1" applyFill="1" applyBorder="1" applyAlignment="1">
      <alignment horizontal="center" wrapText="1"/>
    </xf>
    <xf numFmtId="0" fontId="13" fillId="0" borderId="59" xfId="0" applyFont="1" applyFill="1" applyBorder="1" applyAlignment="1">
      <alignment horizontal="center"/>
    </xf>
    <xf numFmtId="0" fontId="13" fillId="0" borderId="68" xfId="0" applyFont="1" applyFill="1" applyBorder="1" applyAlignment="1">
      <alignment horizontal="center" vertical="center" wrapText="1"/>
    </xf>
    <xf numFmtId="0" fontId="13" fillId="0" borderId="62" xfId="0" applyFont="1" applyFill="1" applyBorder="1" applyAlignment="1">
      <alignment horizontal="center" vertical="center" wrapText="1"/>
    </xf>
    <xf numFmtId="0" fontId="13" fillId="0" borderId="69" xfId="0" applyFont="1" applyFill="1" applyBorder="1" applyAlignment="1">
      <alignment horizontal="center" vertical="center" wrapText="1"/>
    </xf>
    <xf numFmtId="0" fontId="2" fillId="0" borderId="37" xfId="0" applyFont="1" applyFill="1" applyBorder="1" applyAlignment="1">
      <alignment/>
    </xf>
    <xf numFmtId="0" fontId="13" fillId="0" borderId="70" xfId="0"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14" xfId="0" applyFont="1" applyFill="1" applyBorder="1" applyAlignment="1">
      <alignment horizontal="center" vertical="center" wrapText="1"/>
    </xf>
    <xf numFmtId="0" fontId="2" fillId="0" borderId="71" xfId="0" applyFont="1" applyFill="1" applyBorder="1" applyAlignment="1">
      <alignment horizontal="left" vertical="top" wrapText="1"/>
    </xf>
    <xf numFmtId="0" fontId="13" fillId="0" borderId="72"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36" xfId="0" applyFont="1" applyFill="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te" xfId="62"/>
    <cellStyle name="Output" xfId="63"/>
    <cellStyle name="Percent" xfId="64"/>
    <cellStyle name="Percent 2" xfId="65"/>
    <cellStyle name="Style 1"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304800</xdr:colOff>
      <xdr:row>202</xdr:row>
      <xdr:rowOff>38100</xdr:rowOff>
    </xdr:from>
    <xdr:to>
      <xdr:col>6</xdr:col>
      <xdr:colOff>1219200</xdr:colOff>
      <xdr:row>209</xdr:row>
      <xdr:rowOff>133350</xdr:rowOff>
    </xdr:to>
    <xdr:pic>
      <xdr:nvPicPr>
        <xdr:cNvPr id="1" name="Picture 2" descr="riskometer"/>
        <xdr:cNvPicPr preferRelativeResize="1">
          <a:picLocks noChangeAspect="1"/>
        </xdr:cNvPicPr>
      </xdr:nvPicPr>
      <xdr:blipFill>
        <a:blip r:embed="rId1"/>
        <a:stretch>
          <a:fillRect/>
        </a:stretch>
      </xdr:blipFill>
      <xdr:spPr>
        <a:xfrm>
          <a:off x="7239000" y="38423850"/>
          <a:ext cx="2219325" cy="1524000"/>
        </a:xfrm>
        <a:prstGeom prst="rect">
          <a:avLst/>
        </a:prstGeom>
        <a:noFill/>
        <a:ln w="9525" cmpd="sng">
          <a:noFill/>
        </a:ln>
      </xdr:spPr>
    </xdr:pic>
    <xdr:clientData/>
  </xdr:twoCellAnchor>
  <xdr:twoCellAnchor editAs="oneCell">
    <xdr:from>
      <xdr:col>2</xdr:col>
      <xdr:colOff>114300</xdr:colOff>
      <xdr:row>214</xdr:row>
      <xdr:rowOff>38100</xdr:rowOff>
    </xdr:from>
    <xdr:to>
      <xdr:col>2</xdr:col>
      <xdr:colOff>2581275</xdr:colOff>
      <xdr:row>222</xdr:row>
      <xdr:rowOff>76200</xdr:rowOff>
    </xdr:to>
    <xdr:pic>
      <xdr:nvPicPr>
        <xdr:cNvPr id="2" name="Picture 2" descr="riskometer"/>
        <xdr:cNvPicPr preferRelativeResize="1">
          <a:picLocks noChangeAspect="1"/>
        </xdr:cNvPicPr>
      </xdr:nvPicPr>
      <xdr:blipFill>
        <a:blip r:embed="rId2"/>
        <a:stretch>
          <a:fillRect/>
        </a:stretch>
      </xdr:blipFill>
      <xdr:spPr>
        <a:xfrm>
          <a:off x="285750" y="40767000"/>
          <a:ext cx="2466975" cy="1409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104775</xdr:colOff>
      <xdr:row>125</xdr:row>
      <xdr:rowOff>0</xdr:rowOff>
    </xdr:from>
    <xdr:to>
      <xdr:col>6</xdr:col>
      <xdr:colOff>904875</xdr:colOff>
      <xdr:row>130</xdr:row>
      <xdr:rowOff>104775</xdr:rowOff>
    </xdr:to>
    <xdr:pic>
      <xdr:nvPicPr>
        <xdr:cNvPr id="1" name="Picture 1" descr="riskometer"/>
        <xdr:cNvPicPr preferRelativeResize="1">
          <a:picLocks noChangeAspect="1"/>
        </xdr:cNvPicPr>
      </xdr:nvPicPr>
      <xdr:blipFill>
        <a:blip r:embed="rId1"/>
        <a:stretch>
          <a:fillRect/>
        </a:stretch>
      </xdr:blipFill>
      <xdr:spPr>
        <a:xfrm>
          <a:off x="7038975" y="22860000"/>
          <a:ext cx="2105025" cy="962025"/>
        </a:xfrm>
        <a:prstGeom prst="rect">
          <a:avLst/>
        </a:prstGeom>
        <a:noFill/>
        <a:ln w="9525" cmpd="sng">
          <a:noFill/>
        </a:ln>
      </xdr:spPr>
    </xdr:pic>
    <xdr:clientData/>
  </xdr:twoCellAnchor>
  <xdr:twoCellAnchor editAs="oneCell">
    <xdr:from>
      <xdr:col>2</xdr:col>
      <xdr:colOff>114300</xdr:colOff>
      <xdr:row>134</xdr:row>
      <xdr:rowOff>38100</xdr:rowOff>
    </xdr:from>
    <xdr:to>
      <xdr:col>2</xdr:col>
      <xdr:colOff>2581275</xdr:colOff>
      <xdr:row>142</xdr:row>
      <xdr:rowOff>76200</xdr:rowOff>
    </xdr:to>
    <xdr:pic>
      <xdr:nvPicPr>
        <xdr:cNvPr id="2" name="Picture 2" descr="riskometer"/>
        <xdr:cNvPicPr preferRelativeResize="1">
          <a:picLocks noChangeAspect="1"/>
        </xdr:cNvPicPr>
      </xdr:nvPicPr>
      <xdr:blipFill>
        <a:blip r:embed="rId2"/>
        <a:stretch>
          <a:fillRect/>
        </a:stretch>
      </xdr:blipFill>
      <xdr:spPr>
        <a:xfrm>
          <a:off x="285750" y="24479250"/>
          <a:ext cx="2466975" cy="1409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485775</xdr:colOff>
      <xdr:row>149</xdr:row>
      <xdr:rowOff>0</xdr:rowOff>
    </xdr:from>
    <xdr:to>
      <xdr:col>6</xdr:col>
      <xdr:colOff>1200150</xdr:colOff>
      <xdr:row>155</xdr:row>
      <xdr:rowOff>114300</xdr:rowOff>
    </xdr:to>
    <xdr:pic>
      <xdr:nvPicPr>
        <xdr:cNvPr id="1" name="image4.png"/>
        <xdr:cNvPicPr preferRelativeResize="1">
          <a:picLocks noChangeAspect="1"/>
        </xdr:cNvPicPr>
      </xdr:nvPicPr>
      <xdr:blipFill>
        <a:blip r:embed="rId1"/>
        <a:stretch>
          <a:fillRect/>
        </a:stretch>
      </xdr:blipFill>
      <xdr:spPr>
        <a:xfrm>
          <a:off x="7419975" y="34728150"/>
          <a:ext cx="2019300" cy="1162050"/>
        </a:xfrm>
        <a:prstGeom prst="rect">
          <a:avLst/>
        </a:prstGeom>
        <a:noFill/>
        <a:ln w="9525" cmpd="sng">
          <a:noFill/>
        </a:ln>
      </xdr:spPr>
    </xdr:pic>
    <xdr:clientData/>
  </xdr:twoCellAnchor>
  <xdr:twoCellAnchor editAs="oneCell">
    <xdr:from>
      <xdr:col>2</xdr:col>
      <xdr:colOff>304800</xdr:colOff>
      <xdr:row>159</xdr:row>
      <xdr:rowOff>76200</xdr:rowOff>
    </xdr:from>
    <xdr:to>
      <xdr:col>2</xdr:col>
      <xdr:colOff>2352675</xdr:colOff>
      <xdr:row>167</xdr:row>
      <xdr:rowOff>19050</xdr:rowOff>
    </xdr:to>
    <xdr:pic>
      <xdr:nvPicPr>
        <xdr:cNvPr id="2" name="Picture 4" descr="riskometer"/>
        <xdr:cNvPicPr preferRelativeResize="1">
          <a:picLocks noChangeAspect="1"/>
        </xdr:cNvPicPr>
      </xdr:nvPicPr>
      <xdr:blipFill>
        <a:blip r:embed="rId2"/>
        <a:stretch>
          <a:fillRect/>
        </a:stretch>
      </xdr:blipFill>
      <xdr:spPr>
        <a:xfrm>
          <a:off x="476250" y="36576000"/>
          <a:ext cx="2047875" cy="1333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257175</xdr:colOff>
      <xdr:row>235</xdr:row>
      <xdr:rowOff>47625</xdr:rowOff>
    </xdr:from>
    <xdr:to>
      <xdr:col>6</xdr:col>
      <xdr:colOff>1076325</xdr:colOff>
      <xdr:row>243</xdr:row>
      <xdr:rowOff>76200</xdr:rowOff>
    </xdr:to>
    <xdr:pic>
      <xdr:nvPicPr>
        <xdr:cNvPr id="1" name="Picture 1"/>
        <xdr:cNvPicPr preferRelativeResize="1">
          <a:picLocks noChangeAspect="1"/>
        </xdr:cNvPicPr>
      </xdr:nvPicPr>
      <xdr:blipFill>
        <a:blip r:embed="rId1"/>
        <a:stretch>
          <a:fillRect/>
        </a:stretch>
      </xdr:blipFill>
      <xdr:spPr>
        <a:xfrm>
          <a:off x="6896100" y="44253150"/>
          <a:ext cx="2124075" cy="1552575"/>
        </a:xfrm>
        <a:prstGeom prst="rect">
          <a:avLst/>
        </a:prstGeom>
        <a:noFill/>
        <a:ln w="9525" cmpd="sng">
          <a:noFill/>
        </a:ln>
      </xdr:spPr>
    </xdr:pic>
    <xdr:clientData/>
  </xdr:twoCellAnchor>
  <xdr:twoCellAnchor editAs="oneCell">
    <xdr:from>
      <xdr:col>2</xdr:col>
      <xdr:colOff>180975</xdr:colOff>
      <xdr:row>247</xdr:row>
      <xdr:rowOff>133350</xdr:rowOff>
    </xdr:from>
    <xdr:to>
      <xdr:col>2</xdr:col>
      <xdr:colOff>2533650</xdr:colOff>
      <xdr:row>255</xdr:row>
      <xdr:rowOff>104775</xdr:rowOff>
    </xdr:to>
    <xdr:pic>
      <xdr:nvPicPr>
        <xdr:cNvPr id="2" name="Picture 9" descr="riskometer"/>
        <xdr:cNvPicPr preferRelativeResize="1">
          <a:picLocks noChangeAspect="1"/>
        </xdr:cNvPicPr>
      </xdr:nvPicPr>
      <xdr:blipFill>
        <a:blip r:embed="rId2"/>
        <a:stretch>
          <a:fillRect/>
        </a:stretch>
      </xdr:blipFill>
      <xdr:spPr>
        <a:xfrm>
          <a:off x="352425" y="46586775"/>
          <a:ext cx="2352675"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33"/>
  <sheetViews>
    <sheetView tabSelected="1" zoomScalePageLayoutView="0" workbookViewId="0" topLeftCell="A1">
      <selection activeCell="A22" sqref="A22"/>
    </sheetView>
  </sheetViews>
  <sheetFormatPr defaultColWidth="9.28125" defaultRowHeight="15"/>
  <cols>
    <col min="1" max="1" width="36.28125" style="271" customWidth="1"/>
    <col min="2" max="2" width="28.7109375" style="357" customWidth="1"/>
    <col min="3" max="3" width="26.140625" style="271" customWidth="1"/>
    <col min="4" max="5" width="21.421875" style="271" customWidth="1"/>
    <col min="6" max="6" width="6.421875" style="271" customWidth="1"/>
    <col min="7" max="7" width="43.7109375" style="271" bestFit="1" customWidth="1"/>
    <col min="8" max="8" width="27.00390625" style="271" customWidth="1"/>
    <col min="9" max="9" width="25.140625" style="271" customWidth="1"/>
    <col min="10" max="11" width="21.28125" style="271" customWidth="1"/>
    <col min="12" max="12" width="4.7109375" style="271" customWidth="1"/>
    <col min="13" max="13" width="43.421875" style="271" customWidth="1"/>
    <col min="14" max="14" width="19.140625" style="271" customWidth="1"/>
    <col min="15" max="15" width="22.00390625" style="271" customWidth="1"/>
    <col min="16" max="17" width="21.57421875" style="271" customWidth="1"/>
    <col min="18" max="18" width="9.28125" style="271" customWidth="1"/>
    <col min="19" max="19" width="37.8515625" style="271" customWidth="1"/>
    <col min="20" max="20" width="23.7109375" style="271" customWidth="1"/>
    <col min="21" max="21" width="24.28125" style="271" customWidth="1"/>
    <col min="22" max="22" width="23.28125" style="271" customWidth="1"/>
    <col min="23" max="23" width="22.7109375" style="271" customWidth="1"/>
    <col min="24" max="16384" width="9.28125" style="271" customWidth="1"/>
  </cols>
  <sheetData>
    <row r="1" spans="1:4" ht="12.75">
      <c r="A1" s="272" t="s">
        <v>23</v>
      </c>
      <c r="B1" s="272"/>
      <c r="C1" s="272"/>
      <c r="D1" s="272"/>
    </row>
    <row r="2" spans="1:4" ht="12.75">
      <c r="A2" s="272" t="s">
        <v>680</v>
      </c>
      <c r="B2" s="272"/>
      <c r="C2" s="272"/>
      <c r="D2" s="272"/>
    </row>
    <row r="3" spans="1:4" ht="12.75">
      <c r="A3" s="272" t="s">
        <v>681</v>
      </c>
      <c r="B3" s="272"/>
      <c r="C3" s="272"/>
      <c r="D3" s="272"/>
    </row>
    <row r="4" spans="1:4" ht="12.75">
      <c r="A4" s="235" t="s">
        <v>682</v>
      </c>
      <c r="B4" s="235"/>
      <c r="C4" s="235"/>
      <c r="D4" s="235"/>
    </row>
    <row r="5" spans="1:5" ht="13.5" thickBot="1">
      <c r="A5" s="273"/>
      <c r="B5" s="273"/>
      <c r="C5" s="273"/>
      <c r="D5" s="273"/>
      <c r="E5" s="274"/>
    </row>
    <row r="6" spans="1:23" ht="14.25" customHeight="1">
      <c r="A6" s="275" t="s">
        <v>683</v>
      </c>
      <c r="B6" s="276"/>
      <c r="C6" s="276"/>
      <c r="D6" s="276"/>
      <c r="E6" s="277"/>
      <c r="G6" s="278" t="s">
        <v>684</v>
      </c>
      <c r="H6" s="279"/>
      <c r="I6" s="279"/>
      <c r="J6" s="279"/>
      <c r="K6" s="280"/>
      <c r="M6" s="275" t="s">
        <v>685</v>
      </c>
      <c r="N6" s="276"/>
      <c r="O6" s="276"/>
      <c r="P6" s="276"/>
      <c r="Q6" s="277"/>
      <c r="S6" s="278" t="s">
        <v>686</v>
      </c>
      <c r="T6" s="279"/>
      <c r="U6" s="279"/>
      <c r="V6" s="279"/>
      <c r="W6" s="280"/>
    </row>
    <row r="7" spans="1:23" ht="12.75">
      <c r="A7" s="268" t="s">
        <v>740</v>
      </c>
      <c r="B7" s="269"/>
      <c r="C7" s="269"/>
      <c r="D7" s="269"/>
      <c r="E7" s="270"/>
      <c r="G7" s="268" t="s">
        <v>740</v>
      </c>
      <c r="H7" s="269"/>
      <c r="I7" s="269"/>
      <c r="J7" s="269"/>
      <c r="K7" s="270"/>
      <c r="M7" s="268" t="s">
        <v>740</v>
      </c>
      <c r="N7" s="269"/>
      <c r="O7" s="269"/>
      <c r="P7" s="269"/>
      <c r="Q7" s="270"/>
      <c r="S7" s="268" t="s">
        <v>740</v>
      </c>
      <c r="T7" s="269"/>
      <c r="U7" s="269"/>
      <c r="V7" s="269"/>
      <c r="W7" s="270"/>
    </row>
    <row r="8" spans="1:23" ht="12.75" customHeight="1">
      <c r="A8" s="281" t="s">
        <v>411</v>
      </c>
      <c r="B8" s="282" t="s">
        <v>405</v>
      </c>
      <c r="C8" s="283"/>
      <c r="D8" s="283"/>
      <c r="E8" s="284"/>
      <c r="G8" s="281" t="s">
        <v>411</v>
      </c>
      <c r="H8" s="285" t="s">
        <v>408</v>
      </c>
      <c r="I8" s="285"/>
      <c r="J8" s="285"/>
      <c r="K8" s="286"/>
      <c r="M8" s="281" t="s">
        <v>411</v>
      </c>
      <c r="N8" s="282" t="s">
        <v>687</v>
      </c>
      <c r="O8" s="283"/>
      <c r="P8" s="283"/>
      <c r="Q8" s="284"/>
      <c r="S8" s="281" t="s">
        <v>411</v>
      </c>
      <c r="T8" s="285" t="s">
        <v>410</v>
      </c>
      <c r="U8" s="285"/>
      <c r="V8" s="285"/>
      <c r="W8" s="286"/>
    </row>
    <row r="9" spans="1:23" ht="12.75" customHeight="1">
      <c r="A9" s="281" t="s">
        <v>688</v>
      </c>
      <c r="B9" s="285" t="s">
        <v>689</v>
      </c>
      <c r="C9" s="285"/>
      <c r="D9" s="285"/>
      <c r="E9" s="286"/>
      <c r="G9" s="281" t="s">
        <v>688</v>
      </c>
      <c r="H9" s="285" t="s">
        <v>690</v>
      </c>
      <c r="I9" s="285"/>
      <c r="J9" s="285"/>
      <c r="K9" s="286"/>
      <c r="M9" s="281" t="s">
        <v>688</v>
      </c>
      <c r="N9" s="282" t="s">
        <v>691</v>
      </c>
      <c r="O9" s="283"/>
      <c r="P9" s="283"/>
      <c r="Q9" s="284"/>
      <c r="S9" s="281" t="s">
        <v>688</v>
      </c>
      <c r="T9" s="285" t="s">
        <v>692</v>
      </c>
      <c r="U9" s="285"/>
      <c r="V9" s="285"/>
      <c r="W9" s="286"/>
    </row>
    <row r="10" spans="1:23" ht="12.75">
      <c r="A10" s="281" t="s">
        <v>693</v>
      </c>
      <c r="B10" s="287" t="s">
        <v>694</v>
      </c>
      <c r="C10" s="288"/>
      <c r="D10" s="288"/>
      <c r="E10" s="289"/>
      <c r="G10" s="281" t="s">
        <v>693</v>
      </c>
      <c r="H10" s="290" t="s">
        <v>695</v>
      </c>
      <c r="I10" s="290"/>
      <c r="J10" s="290"/>
      <c r="K10" s="291"/>
      <c r="M10" s="281" t="s">
        <v>693</v>
      </c>
      <c r="N10" s="292" t="s">
        <v>696</v>
      </c>
      <c r="O10" s="293"/>
      <c r="P10" s="293"/>
      <c r="Q10" s="294"/>
      <c r="S10" s="281" t="s">
        <v>693</v>
      </c>
      <c r="T10" s="290" t="s">
        <v>697</v>
      </c>
      <c r="U10" s="290"/>
      <c r="V10" s="290"/>
      <c r="W10" s="291"/>
    </row>
    <row r="11" spans="1:23" ht="80.25" customHeight="1">
      <c r="A11" s="295" t="s">
        <v>698</v>
      </c>
      <c r="B11" s="282" t="s">
        <v>669</v>
      </c>
      <c r="C11" s="283"/>
      <c r="D11" s="283"/>
      <c r="E11" s="284"/>
      <c r="G11" s="295" t="s">
        <v>698</v>
      </c>
      <c r="H11" s="285" t="s">
        <v>699</v>
      </c>
      <c r="I11" s="285"/>
      <c r="J11" s="285"/>
      <c r="K11" s="286"/>
      <c r="M11" s="295" t="s">
        <v>698</v>
      </c>
      <c r="N11" s="292" t="s">
        <v>700</v>
      </c>
      <c r="O11" s="293"/>
      <c r="P11" s="293"/>
      <c r="Q11" s="294"/>
      <c r="S11" s="295" t="s">
        <v>698</v>
      </c>
      <c r="T11" s="285" t="s">
        <v>701</v>
      </c>
      <c r="U11" s="285"/>
      <c r="V11" s="285"/>
      <c r="W11" s="286"/>
    </row>
    <row r="12" spans="1:23" ht="12.75">
      <c r="A12" s="295" t="s">
        <v>702</v>
      </c>
      <c r="B12" s="296">
        <v>41418</v>
      </c>
      <c r="C12" s="297"/>
      <c r="D12" s="297"/>
      <c r="E12" s="298"/>
      <c r="G12" s="295" t="s">
        <v>702</v>
      </c>
      <c r="H12" s="299">
        <v>43670</v>
      </c>
      <c r="I12" s="299"/>
      <c r="J12" s="299"/>
      <c r="K12" s="300"/>
      <c r="M12" s="295" t="s">
        <v>702</v>
      </c>
      <c r="N12" s="296">
        <v>43231</v>
      </c>
      <c r="O12" s="297"/>
      <c r="P12" s="297"/>
      <c r="Q12" s="298"/>
      <c r="S12" s="295" t="s">
        <v>702</v>
      </c>
      <c r="T12" s="299">
        <v>44342</v>
      </c>
      <c r="U12" s="299"/>
      <c r="V12" s="299"/>
      <c r="W12" s="300"/>
    </row>
    <row r="13" spans="1:23" ht="12.75">
      <c r="A13" s="295" t="s">
        <v>703</v>
      </c>
      <c r="B13" s="301">
        <v>24594.84</v>
      </c>
      <c r="C13" s="302"/>
      <c r="D13" s="302"/>
      <c r="E13" s="303"/>
      <c r="G13" s="295" t="s">
        <v>703</v>
      </c>
      <c r="H13" s="304">
        <v>680.09</v>
      </c>
      <c r="I13" s="304"/>
      <c r="J13" s="304"/>
      <c r="K13" s="305"/>
      <c r="M13" s="295" t="s">
        <v>703</v>
      </c>
      <c r="N13" s="306">
        <v>1425.79</v>
      </c>
      <c r="O13" s="307"/>
      <c r="P13" s="307"/>
      <c r="Q13" s="308"/>
      <c r="S13" s="295" t="s">
        <v>703</v>
      </c>
      <c r="T13" s="304">
        <v>919</v>
      </c>
      <c r="U13" s="304"/>
      <c r="V13" s="304"/>
      <c r="W13" s="305"/>
    </row>
    <row r="14" spans="1:23" ht="12.75">
      <c r="A14" s="295" t="s">
        <v>704</v>
      </c>
      <c r="B14" s="236" t="s">
        <v>705</v>
      </c>
      <c r="C14" s="237"/>
      <c r="D14" s="237"/>
      <c r="E14" s="238"/>
      <c r="G14" s="295" t="s">
        <v>704</v>
      </c>
      <c r="H14" s="239" t="s">
        <v>407</v>
      </c>
      <c r="I14" s="239"/>
      <c r="J14" s="239"/>
      <c r="K14" s="240"/>
      <c r="M14" s="295" t="s">
        <v>704</v>
      </c>
      <c r="N14" s="236" t="s">
        <v>406</v>
      </c>
      <c r="O14" s="237"/>
      <c r="P14" s="237"/>
      <c r="Q14" s="238"/>
      <c r="S14" s="295" t="s">
        <v>704</v>
      </c>
      <c r="T14" s="239" t="s">
        <v>409</v>
      </c>
      <c r="U14" s="239"/>
      <c r="V14" s="239"/>
      <c r="W14" s="240"/>
    </row>
    <row r="15" spans="1:23" ht="12.75">
      <c r="A15" s="309"/>
      <c r="B15" s="310"/>
      <c r="C15" s="311"/>
      <c r="D15" s="311"/>
      <c r="E15" s="312"/>
      <c r="G15" s="309"/>
      <c r="H15" s="310"/>
      <c r="I15" s="311"/>
      <c r="J15" s="311"/>
      <c r="K15" s="312"/>
      <c r="M15" s="309"/>
      <c r="N15" s="310"/>
      <c r="O15" s="311"/>
      <c r="P15" s="311"/>
      <c r="Q15" s="312"/>
      <c r="S15" s="309"/>
      <c r="T15" s="310"/>
      <c r="U15" s="311"/>
      <c r="V15" s="311"/>
      <c r="W15" s="312"/>
    </row>
    <row r="16" spans="1:23" ht="51">
      <c r="A16" s="313" t="s">
        <v>706</v>
      </c>
      <c r="B16" s="314" t="s">
        <v>707</v>
      </c>
      <c r="C16" s="314" t="s">
        <v>708</v>
      </c>
      <c r="D16" s="314" t="s">
        <v>709</v>
      </c>
      <c r="E16" s="315" t="s">
        <v>710</v>
      </c>
      <c r="G16" s="313" t="s">
        <v>706</v>
      </c>
      <c r="H16" s="314" t="s">
        <v>707</v>
      </c>
      <c r="I16" s="314" t="s">
        <v>708</v>
      </c>
      <c r="J16" s="314" t="s">
        <v>709</v>
      </c>
      <c r="K16" s="315" t="s">
        <v>710</v>
      </c>
      <c r="M16" s="313" t="s">
        <v>706</v>
      </c>
      <c r="N16" s="314" t="s">
        <v>707</v>
      </c>
      <c r="O16" s="314" t="s">
        <v>708</v>
      </c>
      <c r="P16" s="314" t="s">
        <v>711</v>
      </c>
      <c r="Q16" s="315" t="s">
        <v>712</v>
      </c>
      <c r="S16" s="313" t="s">
        <v>706</v>
      </c>
      <c r="T16" s="314" t="s">
        <v>707</v>
      </c>
      <c r="U16" s="314" t="s">
        <v>708</v>
      </c>
      <c r="V16" s="314" t="s">
        <v>713</v>
      </c>
      <c r="W16" s="315" t="s">
        <v>714</v>
      </c>
    </row>
    <row r="17" spans="1:23" ht="12.75">
      <c r="A17" s="316" t="s">
        <v>715</v>
      </c>
      <c r="B17" s="317">
        <v>0.1914</v>
      </c>
      <c r="C17" s="317">
        <v>0.1832</v>
      </c>
      <c r="D17" s="317">
        <v>0.1458</v>
      </c>
      <c r="E17" s="318">
        <v>0.136</v>
      </c>
      <c r="G17" s="316" t="s">
        <v>715</v>
      </c>
      <c r="H17" s="319">
        <v>0.2432</v>
      </c>
      <c r="I17" s="319">
        <v>0.2277</v>
      </c>
      <c r="J17" s="319">
        <v>0.1822</v>
      </c>
      <c r="K17" s="320">
        <v>0.1634</v>
      </c>
      <c r="M17" s="316" t="s">
        <v>715</v>
      </c>
      <c r="N17" s="317">
        <v>0.0456</v>
      </c>
      <c r="O17" s="317">
        <v>0.0445</v>
      </c>
      <c r="P17" s="317">
        <v>0.0504</v>
      </c>
      <c r="Q17" s="318">
        <v>0.055</v>
      </c>
      <c r="S17" s="316" t="s">
        <v>716</v>
      </c>
      <c r="T17" s="319">
        <v>0.0723</v>
      </c>
      <c r="U17" s="319">
        <v>0.069</v>
      </c>
      <c r="V17" s="319">
        <v>0.0321</v>
      </c>
      <c r="W17" s="320">
        <v>-0.0192</v>
      </c>
    </row>
    <row r="18" spans="1:23" ht="12.75">
      <c r="A18" s="316" t="s">
        <v>717</v>
      </c>
      <c r="B18" s="317">
        <v>0.0317</v>
      </c>
      <c r="C18" s="317">
        <v>0.0213</v>
      </c>
      <c r="D18" s="317">
        <v>0.0865</v>
      </c>
      <c r="E18" s="318">
        <v>0.1026</v>
      </c>
      <c r="G18" s="316" t="s">
        <v>717</v>
      </c>
      <c r="H18" s="319">
        <v>0.1172</v>
      </c>
      <c r="I18" s="319">
        <v>0.1025</v>
      </c>
      <c r="J18" s="319">
        <v>0.0865</v>
      </c>
      <c r="K18" s="320">
        <v>0.1026</v>
      </c>
      <c r="M18" s="316" t="s">
        <v>718</v>
      </c>
      <c r="N18" s="317">
        <v>0.0407</v>
      </c>
      <c r="O18" s="317">
        <v>0.0397</v>
      </c>
      <c r="P18" s="317">
        <v>0.0451</v>
      </c>
      <c r="Q18" s="318">
        <v>0.0352</v>
      </c>
      <c r="S18" s="321" t="s">
        <v>719</v>
      </c>
      <c r="T18" s="319">
        <v>0.0829</v>
      </c>
      <c r="U18" s="319">
        <v>0.0797</v>
      </c>
      <c r="V18" s="319">
        <v>0.0307</v>
      </c>
      <c r="W18" s="320">
        <v>-0.013</v>
      </c>
    </row>
    <row r="19" spans="1:23" ht="12.75">
      <c r="A19" s="316" t="s">
        <v>720</v>
      </c>
      <c r="B19" s="317">
        <v>0.2518</v>
      </c>
      <c r="C19" s="317">
        <v>0.2398</v>
      </c>
      <c r="D19" s="317">
        <v>0.1883</v>
      </c>
      <c r="E19" s="318">
        <v>0.1698</v>
      </c>
      <c r="G19" s="316" t="s">
        <v>720</v>
      </c>
      <c r="H19" s="225">
        <v>0.2469</v>
      </c>
      <c r="I19" s="225">
        <v>0.2314</v>
      </c>
      <c r="J19" s="225">
        <v>0.1883</v>
      </c>
      <c r="K19" s="225">
        <v>0.1698</v>
      </c>
      <c r="M19" s="316" t="s">
        <v>721</v>
      </c>
      <c r="N19" s="317">
        <v>0.0413</v>
      </c>
      <c r="O19" s="317">
        <v>0.0403</v>
      </c>
      <c r="P19" s="317">
        <v>0.0442</v>
      </c>
      <c r="Q19" s="318">
        <v>0.0355</v>
      </c>
      <c r="S19" s="322"/>
      <c r="T19" s="323"/>
      <c r="U19" s="323"/>
      <c r="V19" s="323"/>
      <c r="W19" s="324"/>
    </row>
    <row r="20" spans="1:23" ht="12.75" customHeight="1">
      <c r="A20" s="316" t="s">
        <v>722</v>
      </c>
      <c r="B20" s="317">
        <v>0.182</v>
      </c>
      <c r="C20" s="317">
        <v>0.1722</v>
      </c>
      <c r="D20" s="317">
        <v>0.1206</v>
      </c>
      <c r="E20" s="318">
        <v>0.1263</v>
      </c>
      <c r="G20" s="325"/>
      <c r="H20" s="326"/>
      <c r="I20" s="326"/>
      <c r="J20" s="326"/>
      <c r="K20" s="327"/>
      <c r="M20" s="321" t="s">
        <v>723</v>
      </c>
      <c r="N20" s="317">
        <v>0.0436</v>
      </c>
      <c r="O20" s="317">
        <v>0.0426</v>
      </c>
      <c r="P20" s="317">
        <v>0.0479</v>
      </c>
      <c r="Q20" s="318">
        <v>0.0653</v>
      </c>
      <c r="S20" s="313" t="s">
        <v>749</v>
      </c>
      <c r="T20" s="314" t="s">
        <v>457</v>
      </c>
      <c r="U20" s="314" t="s">
        <v>458</v>
      </c>
      <c r="V20" s="328"/>
      <c r="W20" s="329"/>
    </row>
    <row r="21" spans="1:23" ht="12.75">
      <c r="A21" s="330"/>
      <c r="B21" s="331"/>
      <c r="C21" s="331"/>
      <c r="D21" s="331"/>
      <c r="E21" s="332"/>
      <c r="G21" s="313" t="s">
        <v>749</v>
      </c>
      <c r="H21" s="333">
        <v>19.2819</v>
      </c>
      <c r="I21" s="333">
        <v>18.5654</v>
      </c>
      <c r="J21" s="328"/>
      <c r="K21" s="329"/>
      <c r="M21" s="321" t="s">
        <v>719</v>
      </c>
      <c r="N21" s="317">
        <v>0.0358</v>
      </c>
      <c r="O21" s="317">
        <v>0.0348</v>
      </c>
      <c r="P21" s="317">
        <v>0.0389</v>
      </c>
      <c r="Q21" s="318">
        <v>0.0304</v>
      </c>
      <c r="S21" s="334" t="s">
        <v>732</v>
      </c>
      <c r="T21" s="333">
        <v>10.8546</v>
      </c>
      <c r="U21" s="335">
        <v>10.8161</v>
      </c>
      <c r="V21" s="328"/>
      <c r="W21" s="329"/>
    </row>
    <row r="22" spans="1:23" ht="25.5">
      <c r="A22" s="313" t="s">
        <v>749</v>
      </c>
      <c r="B22" s="336">
        <v>49.9775</v>
      </c>
      <c r="C22" s="336">
        <v>46.9119</v>
      </c>
      <c r="D22" s="328"/>
      <c r="E22" s="329"/>
      <c r="G22" s="316"/>
      <c r="H22" s="337"/>
      <c r="I22" s="337"/>
      <c r="J22" s="328"/>
      <c r="K22" s="329"/>
      <c r="M22" s="321" t="s">
        <v>726</v>
      </c>
      <c r="N22" s="317">
        <v>0.0379</v>
      </c>
      <c r="O22" s="317">
        <v>0.0369</v>
      </c>
      <c r="P22" s="317">
        <v>0.0417</v>
      </c>
      <c r="Q22" s="318">
        <v>0.0467</v>
      </c>
      <c r="S22" s="295" t="s">
        <v>750</v>
      </c>
      <c r="T22" s="333">
        <v>10.0633</v>
      </c>
      <c r="U22" s="335">
        <v>10.1626</v>
      </c>
      <c r="V22" s="328"/>
      <c r="W22" s="329"/>
    </row>
    <row r="23" spans="1:23" ht="14.25" customHeight="1">
      <c r="A23" s="313"/>
      <c r="B23" s="337"/>
      <c r="C23" s="337"/>
      <c r="D23" s="328"/>
      <c r="E23" s="329"/>
      <c r="G23" s="338" t="s">
        <v>724</v>
      </c>
      <c r="H23" s="339"/>
      <c r="I23" s="340" t="s">
        <v>725</v>
      </c>
      <c r="J23" s="341"/>
      <c r="K23" s="342"/>
      <c r="M23" s="343"/>
      <c r="N23" s="319"/>
      <c r="O23" s="319"/>
      <c r="P23" s="319"/>
      <c r="Q23" s="320"/>
      <c r="S23" s="316"/>
      <c r="T23" s="337"/>
      <c r="U23" s="337"/>
      <c r="V23" s="328"/>
      <c r="W23" s="329"/>
    </row>
    <row r="24" spans="1:23" ht="14.25" customHeight="1">
      <c r="A24" s="344" t="s">
        <v>724</v>
      </c>
      <c r="B24" s="345"/>
      <c r="C24" s="340" t="s">
        <v>725</v>
      </c>
      <c r="D24" s="341"/>
      <c r="E24" s="342"/>
      <c r="G24" s="346" t="s">
        <v>457</v>
      </c>
      <c r="H24" s="224" t="s">
        <v>727</v>
      </c>
      <c r="I24" s="347"/>
      <c r="J24" s="348"/>
      <c r="K24" s="349"/>
      <c r="M24" s="313" t="s">
        <v>742</v>
      </c>
      <c r="N24" s="314" t="s">
        <v>457</v>
      </c>
      <c r="O24" s="314" t="s">
        <v>458</v>
      </c>
      <c r="P24" s="328"/>
      <c r="Q24" s="329"/>
      <c r="S24" s="338" t="s">
        <v>724</v>
      </c>
      <c r="T24" s="339"/>
      <c r="U24" s="340" t="s">
        <v>725</v>
      </c>
      <c r="V24" s="341"/>
      <c r="W24" s="342"/>
    </row>
    <row r="25" spans="1:23" ht="15" customHeight="1">
      <c r="A25" s="346" t="s">
        <v>457</v>
      </c>
      <c r="B25" s="224" t="s">
        <v>743</v>
      </c>
      <c r="C25" s="347"/>
      <c r="D25" s="350"/>
      <c r="E25" s="349"/>
      <c r="G25" s="346" t="s">
        <v>458</v>
      </c>
      <c r="H25" s="224" t="s">
        <v>729</v>
      </c>
      <c r="I25" s="347"/>
      <c r="J25" s="348"/>
      <c r="K25" s="349"/>
      <c r="M25" s="334" t="s">
        <v>732</v>
      </c>
      <c r="N25" s="351">
        <v>1207.0955</v>
      </c>
      <c r="O25" s="351">
        <v>1201.8831</v>
      </c>
      <c r="P25" s="328"/>
      <c r="Q25" s="329"/>
      <c r="S25" s="346" t="s">
        <v>457</v>
      </c>
      <c r="T25" s="224" t="s">
        <v>728</v>
      </c>
      <c r="U25" s="347"/>
      <c r="V25" s="348"/>
      <c r="W25" s="349"/>
    </row>
    <row r="26" spans="1:23" ht="26.25" thickBot="1">
      <c r="A26" s="352" t="s">
        <v>458</v>
      </c>
      <c r="B26" s="225" t="s">
        <v>744</v>
      </c>
      <c r="C26" s="347"/>
      <c r="D26" s="350"/>
      <c r="E26" s="349"/>
      <c r="G26" s="353" t="s">
        <v>731</v>
      </c>
      <c r="H26" s="227">
        <v>0.0143</v>
      </c>
      <c r="I26" s="354"/>
      <c r="J26" s="355"/>
      <c r="K26" s="356"/>
      <c r="M26" s="316" t="s">
        <v>733</v>
      </c>
      <c r="N26" s="351">
        <v>1000.5404</v>
      </c>
      <c r="O26" s="351">
        <v>1000.5404</v>
      </c>
      <c r="P26" s="328"/>
      <c r="Q26" s="329"/>
      <c r="S26" s="346" t="s">
        <v>458</v>
      </c>
      <c r="T26" s="224" t="s">
        <v>730</v>
      </c>
      <c r="U26" s="347"/>
      <c r="V26" s="348"/>
      <c r="W26" s="349"/>
    </row>
    <row r="27" spans="1:23" ht="26.25" thickBot="1">
      <c r="A27" s="353" t="s">
        <v>731</v>
      </c>
      <c r="B27" s="226">
        <v>0.0121</v>
      </c>
      <c r="C27" s="354"/>
      <c r="D27" s="355"/>
      <c r="E27" s="356"/>
      <c r="M27" s="316" t="s">
        <v>734</v>
      </c>
      <c r="N27" s="351">
        <v>1001.6523</v>
      </c>
      <c r="O27" s="351">
        <v>1001.6363</v>
      </c>
      <c r="P27" s="328"/>
      <c r="Q27" s="329"/>
      <c r="S27" s="353" t="s">
        <v>731</v>
      </c>
      <c r="T27" s="227">
        <v>0.0041</v>
      </c>
      <c r="U27" s="354"/>
      <c r="V27" s="355"/>
      <c r="W27" s="356"/>
    </row>
    <row r="28" spans="13:17" ht="25.5">
      <c r="M28" s="358" t="s">
        <v>735</v>
      </c>
      <c r="N28" s="359">
        <v>1003.6537</v>
      </c>
      <c r="O28" s="359">
        <v>1003.6385</v>
      </c>
      <c r="P28" s="360"/>
      <c r="Q28" s="361"/>
    </row>
    <row r="29" spans="1:17" ht="12.75">
      <c r="A29" s="271" t="s">
        <v>736</v>
      </c>
      <c r="M29" s="358"/>
      <c r="N29" s="362"/>
      <c r="O29" s="360"/>
      <c r="P29" s="360"/>
      <c r="Q29" s="361"/>
    </row>
    <row r="30" spans="2:17" ht="12.75">
      <c r="B30" s="271"/>
      <c r="M30" s="268" t="s">
        <v>724</v>
      </c>
      <c r="N30" s="363"/>
      <c r="O30" s="364" t="s">
        <v>725</v>
      </c>
      <c r="P30" s="365"/>
      <c r="Q30" s="366"/>
    </row>
    <row r="31" spans="1:17" ht="14.25" customHeight="1">
      <c r="A31" s="271" t="s">
        <v>737</v>
      </c>
      <c r="B31" s="271"/>
      <c r="M31" s="367" t="s">
        <v>457</v>
      </c>
      <c r="N31" s="228" t="s">
        <v>738</v>
      </c>
      <c r="O31" s="368"/>
      <c r="P31" s="369"/>
      <c r="Q31" s="370"/>
    </row>
    <row r="32" spans="2:17" ht="14.25" customHeight="1">
      <c r="B32" s="271"/>
      <c r="M32" s="367" t="s">
        <v>458</v>
      </c>
      <c r="N32" s="228" t="s">
        <v>739</v>
      </c>
      <c r="O32" s="368"/>
      <c r="P32" s="369"/>
      <c r="Q32" s="370"/>
    </row>
    <row r="33" spans="13:17" ht="12.75" customHeight="1" thickBot="1">
      <c r="M33" s="371" t="s">
        <v>731</v>
      </c>
      <c r="N33" s="227">
        <v>0.0021</v>
      </c>
      <c r="O33" s="372"/>
      <c r="P33" s="373"/>
      <c r="Q33" s="374"/>
    </row>
  </sheetData>
  <sheetProtection/>
  <mergeCells count="50">
    <mergeCell ref="M30:N30"/>
    <mergeCell ref="O30:Q33"/>
    <mergeCell ref="I23:K26"/>
    <mergeCell ref="G20:K20"/>
    <mergeCell ref="A21:E21"/>
    <mergeCell ref="A24:B24"/>
    <mergeCell ref="C24:E27"/>
    <mergeCell ref="B14:E14"/>
    <mergeCell ref="H14:K14"/>
    <mergeCell ref="N14:Q14"/>
    <mergeCell ref="T14:W14"/>
    <mergeCell ref="S19:V19"/>
    <mergeCell ref="U24:W27"/>
    <mergeCell ref="B12:E12"/>
    <mergeCell ref="H12:K12"/>
    <mergeCell ref="N12:Q12"/>
    <mergeCell ref="T12:W12"/>
    <mergeCell ref="B13:E13"/>
    <mergeCell ref="H13:K13"/>
    <mergeCell ref="N13:Q13"/>
    <mergeCell ref="T13:W13"/>
    <mergeCell ref="B10:E10"/>
    <mergeCell ref="H10:K10"/>
    <mergeCell ref="N10:Q10"/>
    <mergeCell ref="T10:W10"/>
    <mergeCell ref="B11:E11"/>
    <mergeCell ref="H11:K11"/>
    <mergeCell ref="N11:Q11"/>
    <mergeCell ref="T11:W11"/>
    <mergeCell ref="B8:E8"/>
    <mergeCell ref="H8:K8"/>
    <mergeCell ref="N8:Q8"/>
    <mergeCell ref="T8:W8"/>
    <mergeCell ref="B9:E9"/>
    <mergeCell ref="H9:K9"/>
    <mergeCell ref="N9:Q9"/>
    <mergeCell ref="T9:W9"/>
    <mergeCell ref="G6:K6"/>
    <mergeCell ref="M6:Q6"/>
    <mergeCell ref="S6:W6"/>
    <mergeCell ref="A7:E7"/>
    <mergeCell ref="G7:K7"/>
    <mergeCell ref="M7:Q7"/>
    <mergeCell ref="S7:W7"/>
    <mergeCell ref="A1:D1"/>
    <mergeCell ref="A2:D2"/>
    <mergeCell ref="A3:D3"/>
    <mergeCell ref="A4:D4"/>
    <mergeCell ref="A5:D5"/>
    <mergeCell ref="A6:E6"/>
  </mergeCells>
  <hyperlinks>
    <hyperlink ref="N14:P14" location="PPLF!A1" display="PPLF"/>
    <hyperlink ref="H14:J14" location="PPTSF!A1" display="PPTSF"/>
    <hyperlink ref="T14:V14" location="PPCHF!A1" display="PPCHF"/>
    <hyperlink ref="B14" location="PPFCF!A1" display="PPFC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BA223"/>
  <sheetViews>
    <sheetView showGridLines="0" zoomScale="85" zoomScaleNormal="85" zoomScalePageLayoutView="0" workbookViewId="0" topLeftCell="A1">
      <pane ySplit="6" topLeftCell="A7" activePane="bottomLeft" state="frozen"/>
      <selection pane="topLeft" activeCell="A1" sqref="A1"/>
      <selection pane="bottomLeft" activeCell="C213" sqref="C213"/>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3.5">
      <c r="A1" s="8"/>
      <c r="C1" s="8"/>
      <c r="D1" s="8"/>
      <c r="E1" s="8"/>
      <c r="F1" s="15"/>
      <c r="G1" s="12"/>
      <c r="H1" s="12"/>
      <c r="I1" s="11"/>
      <c r="J1" s="11"/>
      <c r="K1" s="11"/>
      <c r="AH1" s="11"/>
      <c r="AU1" s="11"/>
      <c r="AW1" s="11"/>
      <c r="BA1" s="11"/>
    </row>
    <row r="2" spans="3:9" ht="19.5">
      <c r="C2" s="7" t="s">
        <v>23</v>
      </c>
      <c r="D2" s="8" t="s">
        <v>24</v>
      </c>
      <c r="I2" s="223" t="s">
        <v>741</v>
      </c>
    </row>
    <row r="3" spans="3:4" ht="16.5">
      <c r="C3" s="1" t="s">
        <v>25</v>
      </c>
      <c r="D3" s="21" t="s">
        <v>26</v>
      </c>
    </row>
    <row r="4" spans="3:4" ht="15.75">
      <c r="C4" s="1" t="s">
        <v>27</v>
      </c>
      <c r="D4" s="22">
        <v>44773</v>
      </c>
    </row>
    <row r="5" ht="13.5">
      <c r="C5" s="1"/>
    </row>
    <row r="6" spans="3:9" ht="27">
      <c r="C6" s="47" t="s">
        <v>28</v>
      </c>
      <c r="D6" s="43" t="s">
        <v>29</v>
      </c>
      <c r="E6" s="9" t="s">
        <v>30</v>
      </c>
      <c r="F6" s="17" t="s">
        <v>31</v>
      </c>
      <c r="G6" s="14" t="s">
        <v>32</v>
      </c>
      <c r="H6" s="14" t="s">
        <v>33</v>
      </c>
      <c r="I6" s="28" t="s">
        <v>34</v>
      </c>
    </row>
    <row r="7" spans="3:9" ht="13.5">
      <c r="C7" s="48"/>
      <c r="D7" s="44"/>
      <c r="E7" s="4"/>
      <c r="F7" s="18"/>
      <c r="G7" s="23"/>
      <c r="H7" s="23"/>
      <c r="I7" s="29"/>
    </row>
    <row r="8" spans="1:9" ht="13.5">
      <c r="A8" s="10"/>
      <c r="B8" s="27"/>
      <c r="C8" s="49" t="s">
        <v>0</v>
      </c>
      <c r="D8" s="45"/>
      <c r="E8" s="6"/>
      <c r="F8" s="19"/>
      <c r="G8" s="24"/>
      <c r="H8" s="24"/>
      <c r="I8" s="30"/>
    </row>
    <row r="9" spans="3:9" ht="13.5">
      <c r="C9" s="50" t="s">
        <v>1</v>
      </c>
      <c r="D9" s="45"/>
      <c r="E9" s="6"/>
      <c r="F9" s="19"/>
      <c r="G9" s="24"/>
      <c r="H9" s="24"/>
      <c r="I9" s="30"/>
    </row>
    <row r="10" spans="2:9" ht="13.5">
      <c r="B10" s="8" t="s">
        <v>35</v>
      </c>
      <c r="C10" s="48" t="s">
        <v>36</v>
      </c>
      <c r="D10" s="45" t="s">
        <v>37</v>
      </c>
      <c r="E10" s="6" t="s">
        <v>38</v>
      </c>
      <c r="F10" s="19">
        <v>8387504</v>
      </c>
      <c r="G10" s="24">
        <v>199438.07</v>
      </c>
      <c r="H10" s="24">
        <v>8.11</v>
      </c>
      <c r="I10" s="30"/>
    </row>
    <row r="11" spans="2:9" ht="13.5">
      <c r="B11" s="8" t="s">
        <v>39</v>
      </c>
      <c r="C11" s="48" t="s">
        <v>40</v>
      </c>
      <c r="D11" s="45" t="s">
        <v>41</v>
      </c>
      <c r="E11" s="6" t="s">
        <v>38</v>
      </c>
      <c r="F11" s="19">
        <v>3643463</v>
      </c>
      <c r="G11" s="24">
        <v>189638.61</v>
      </c>
      <c r="H11" s="24">
        <v>7.71</v>
      </c>
      <c r="I11" s="30"/>
    </row>
    <row r="12" spans="2:9" ht="13.5">
      <c r="B12" s="8" t="s">
        <v>42</v>
      </c>
      <c r="C12" s="48" t="s">
        <v>43</v>
      </c>
      <c r="D12" s="45" t="s">
        <v>44</v>
      </c>
      <c r="E12" s="6" t="s">
        <v>45</v>
      </c>
      <c r="F12" s="19">
        <v>60698959</v>
      </c>
      <c r="G12" s="24">
        <v>183948.2</v>
      </c>
      <c r="H12" s="24">
        <v>7.48</v>
      </c>
      <c r="I12" s="30"/>
    </row>
    <row r="13" spans="2:9" ht="13.5">
      <c r="B13" s="8" t="s">
        <v>46</v>
      </c>
      <c r="C13" s="48" t="s">
        <v>47</v>
      </c>
      <c r="D13" s="45" t="s">
        <v>48</v>
      </c>
      <c r="E13" s="6" t="s">
        <v>49</v>
      </c>
      <c r="F13" s="19">
        <v>18180614</v>
      </c>
      <c r="G13" s="24">
        <v>148826.51</v>
      </c>
      <c r="H13" s="24">
        <v>6.05</v>
      </c>
      <c r="I13" s="30"/>
    </row>
    <row r="14" spans="2:9" ht="13.5">
      <c r="B14" s="8" t="s">
        <v>50</v>
      </c>
      <c r="C14" s="48" t="s">
        <v>51</v>
      </c>
      <c r="D14" s="45" t="s">
        <v>52</v>
      </c>
      <c r="E14" s="6" t="s">
        <v>49</v>
      </c>
      <c r="F14" s="19">
        <v>17439011</v>
      </c>
      <c r="G14" s="24">
        <v>126389.23</v>
      </c>
      <c r="H14" s="24">
        <v>5.14</v>
      </c>
      <c r="I14" s="30"/>
    </row>
    <row r="15" spans="2:9" ht="13.5">
      <c r="B15" s="8" t="s">
        <v>53</v>
      </c>
      <c r="C15" s="48" t="s">
        <v>54</v>
      </c>
      <c r="D15" s="45" t="s">
        <v>55</v>
      </c>
      <c r="E15" s="6" t="s">
        <v>56</v>
      </c>
      <c r="F15" s="19">
        <v>57222496</v>
      </c>
      <c r="G15" s="24">
        <v>122427.53</v>
      </c>
      <c r="H15" s="24">
        <v>4.98</v>
      </c>
      <c r="I15" s="30"/>
    </row>
    <row r="16" spans="2:9" ht="13.5">
      <c r="B16" s="8" t="s">
        <v>57</v>
      </c>
      <c r="C16" s="48" t="s">
        <v>58</v>
      </c>
      <c r="D16" s="45" t="s">
        <v>59</v>
      </c>
      <c r="E16" s="6" t="s">
        <v>60</v>
      </c>
      <c r="F16" s="19">
        <v>12782721</v>
      </c>
      <c r="G16" s="24">
        <v>121231.33</v>
      </c>
      <c r="H16" s="24">
        <v>4.93</v>
      </c>
      <c r="I16" s="30"/>
    </row>
    <row r="17" spans="2:9" ht="13.5">
      <c r="B17" s="8" t="s">
        <v>61</v>
      </c>
      <c r="C17" s="48" t="s">
        <v>62</v>
      </c>
      <c r="D17" s="45" t="s">
        <v>63</v>
      </c>
      <c r="E17" s="6" t="s">
        <v>64</v>
      </c>
      <c r="F17" s="19">
        <v>4186832</v>
      </c>
      <c r="G17" s="24">
        <v>117987.02</v>
      </c>
      <c r="H17" s="24">
        <v>4.8</v>
      </c>
      <c r="I17" s="30"/>
    </row>
    <row r="18" spans="2:9" ht="13.5">
      <c r="B18" s="8" t="s">
        <v>65</v>
      </c>
      <c r="C18" s="48" t="s">
        <v>66</v>
      </c>
      <c r="D18" s="45" t="s">
        <v>67</v>
      </c>
      <c r="E18" s="6" t="s">
        <v>68</v>
      </c>
      <c r="F18" s="19">
        <v>48593297</v>
      </c>
      <c r="G18" s="24">
        <v>102653.34</v>
      </c>
      <c r="H18" s="24">
        <v>4.17</v>
      </c>
      <c r="I18" s="30"/>
    </row>
    <row r="19" spans="2:9" ht="13.5">
      <c r="B19" s="8" t="s">
        <v>69</v>
      </c>
      <c r="C19" s="48" t="s">
        <v>70</v>
      </c>
      <c r="D19" s="45" t="s">
        <v>71</v>
      </c>
      <c r="E19" s="6" t="s">
        <v>72</v>
      </c>
      <c r="F19" s="19">
        <v>44206584</v>
      </c>
      <c r="G19" s="24">
        <v>70553.71</v>
      </c>
      <c r="H19" s="24">
        <v>2.87</v>
      </c>
      <c r="I19" s="30"/>
    </row>
    <row r="20" spans="2:9" ht="13.5">
      <c r="B20" s="8" t="s">
        <v>73</v>
      </c>
      <c r="C20" s="48" t="s">
        <v>74</v>
      </c>
      <c r="D20" s="45" t="s">
        <v>75</v>
      </c>
      <c r="E20" s="6" t="s">
        <v>72</v>
      </c>
      <c r="F20" s="19">
        <v>4799727</v>
      </c>
      <c r="G20" s="24">
        <v>54090.52</v>
      </c>
      <c r="H20" s="24">
        <v>2.2</v>
      </c>
      <c r="I20" s="30"/>
    </row>
    <row r="21" spans="2:9" ht="13.5">
      <c r="B21" s="8" t="s">
        <v>76</v>
      </c>
      <c r="C21" s="48" t="s">
        <v>77</v>
      </c>
      <c r="D21" s="45" t="s">
        <v>78</v>
      </c>
      <c r="E21" s="6" t="s">
        <v>72</v>
      </c>
      <c r="F21" s="19">
        <v>5917572</v>
      </c>
      <c r="G21" s="24">
        <v>45014.97</v>
      </c>
      <c r="H21" s="24">
        <v>1.83</v>
      </c>
      <c r="I21" s="30"/>
    </row>
    <row r="22" spans="2:9" ht="13.5">
      <c r="B22" s="8" t="s">
        <v>79</v>
      </c>
      <c r="C22" s="48" t="s">
        <v>80</v>
      </c>
      <c r="D22" s="45" t="s">
        <v>81</v>
      </c>
      <c r="E22" s="6" t="s">
        <v>72</v>
      </c>
      <c r="F22" s="19">
        <v>2492885</v>
      </c>
      <c r="G22" s="24">
        <v>34823.11</v>
      </c>
      <c r="H22" s="24">
        <v>1.42</v>
      </c>
      <c r="I22" s="30"/>
    </row>
    <row r="23" spans="2:9" ht="13.5">
      <c r="B23" s="8" t="s">
        <v>82</v>
      </c>
      <c r="C23" s="48" t="s">
        <v>83</v>
      </c>
      <c r="D23" s="45" t="s">
        <v>84</v>
      </c>
      <c r="E23" s="6" t="s">
        <v>85</v>
      </c>
      <c r="F23" s="19">
        <v>1226855</v>
      </c>
      <c r="G23" s="24">
        <v>28355.69</v>
      </c>
      <c r="H23" s="24">
        <v>1.15</v>
      </c>
      <c r="I23" s="30"/>
    </row>
    <row r="24" spans="2:9" ht="13.5">
      <c r="B24" s="8" t="s">
        <v>86</v>
      </c>
      <c r="C24" s="48" t="s">
        <v>87</v>
      </c>
      <c r="D24" s="45" t="s">
        <v>88</v>
      </c>
      <c r="E24" s="6" t="s">
        <v>89</v>
      </c>
      <c r="F24" s="19">
        <v>2654852</v>
      </c>
      <c r="G24" s="24">
        <v>25040.56</v>
      </c>
      <c r="H24" s="24">
        <v>1.02</v>
      </c>
      <c r="I24" s="30"/>
    </row>
    <row r="25" spans="2:9" ht="13.5">
      <c r="B25" s="8" t="s">
        <v>90</v>
      </c>
      <c r="C25" s="48" t="s">
        <v>91</v>
      </c>
      <c r="D25" s="45" t="s">
        <v>92</v>
      </c>
      <c r="E25" s="6" t="s">
        <v>89</v>
      </c>
      <c r="F25" s="19">
        <v>6954805</v>
      </c>
      <c r="G25" s="24">
        <v>24119.26</v>
      </c>
      <c r="H25" s="24">
        <v>0.98</v>
      </c>
      <c r="I25" s="30"/>
    </row>
    <row r="26" spans="2:9" ht="13.5">
      <c r="B26" s="8" t="s">
        <v>93</v>
      </c>
      <c r="C26" s="48" t="s">
        <v>94</v>
      </c>
      <c r="D26" s="45" t="s">
        <v>95</v>
      </c>
      <c r="E26" s="6" t="s">
        <v>89</v>
      </c>
      <c r="F26" s="19">
        <v>2277266</v>
      </c>
      <c r="G26" s="24">
        <v>22778.35</v>
      </c>
      <c r="H26" s="24">
        <v>0.93</v>
      </c>
      <c r="I26" s="30"/>
    </row>
    <row r="27" spans="2:9" ht="13.5">
      <c r="B27" s="8" t="s">
        <v>96</v>
      </c>
      <c r="C27" s="48" t="s">
        <v>97</v>
      </c>
      <c r="D27" s="45" t="s">
        <v>98</v>
      </c>
      <c r="E27" s="6" t="s">
        <v>89</v>
      </c>
      <c r="F27" s="19">
        <v>552120</v>
      </c>
      <c r="G27" s="24">
        <v>22583.64</v>
      </c>
      <c r="H27" s="24">
        <v>0.92</v>
      </c>
      <c r="I27" s="30"/>
    </row>
    <row r="28" spans="2:9" ht="13.5">
      <c r="B28" s="8" t="s">
        <v>99</v>
      </c>
      <c r="C28" s="48" t="s">
        <v>100</v>
      </c>
      <c r="D28" s="45" t="s">
        <v>101</v>
      </c>
      <c r="E28" s="6" t="s">
        <v>89</v>
      </c>
      <c r="F28" s="19">
        <v>2262559</v>
      </c>
      <c r="G28" s="24">
        <v>22114.25</v>
      </c>
      <c r="H28" s="24">
        <v>0.9</v>
      </c>
      <c r="I28" s="30"/>
    </row>
    <row r="29" spans="2:9" ht="13.5">
      <c r="B29" s="8" t="s">
        <v>102</v>
      </c>
      <c r="C29" s="48" t="s">
        <v>103</v>
      </c>
      <c r="D29" s="45" t="s">
        <v>104</v>
      </c>
      <c r="E29" s="6" t="s">
        <v>72</v>
      </c>
      <c r="F29" s="19">
        <v>422587</v>
      </c>
      <c r="G29" s="24">
        <v>16471.81</v>
      </c>
      <c r="H29" s="24">
        <v>0.67</v>
      </c>
      <c r="I29" s="30"/>
    </row>
    <row r="30" spans="2:9" ht="13.5">
      <c r="B30" s="8" t="s">
        <v>105</v>
      </c>
      <c r="C30" s="48" t="s">
        <v>106</v>
      </c>
      <c r="D30" s="45" t="s">
        <v>107</v>
      </c>
      <c r="E30" s="6" t="s">
        <v>60</v>
      </c>
      <c r="F30" s="19">
        <v>417679</v>
      </c>
      <c r="G30" s="24">
        <v>13132.04</v>
      </c>
      <c r="H30" s="24">
        <v>0.53</v>
      </c>
      <c r="I30" s="30"/>
    </row>
    <row r="31" spans="2:9" ht="13.5">
      <c r="B31" s="8" t="s">
        <v>108</v>
      </c>
      <c r="C31" s="48" t="s">
        <v>109</v>
      </c>
      <c r="D31" s="45" t="s">
        <v>110</v>
      </c>
      <c r="E31" s="6" t="s">
        <v>38</v>
      </c>
      <c r="F31" s="19">
        <v>80159</v>
      </c>
      <c r="G31" s="24">
        <v>3134.38</v>
      </c>
      <c r="H31" s="24">
        <v>0.13</v>
      </c>
      <c r="I31" s="54"/>
    </row>
    <row r="32" spans="3:9" ht="13.5">
      <c r="C32" s="51" t="s">
        <v>111</v>
      </c>
      <c r="D32" s="45"/>
      <c r="E32" s="6"/>
      <c r="F32" s="19"/>
      <c r="G32" s="25">
        <v>1694752.13</v>
      </c>
      <c r="H32" s="25">
        <v>68.92</v>
      </c>
      <c r="I32" s="55"/>
    </row>
    <row r="33" spans="3:9" ht="13.5">
      <c r="C33" s="48"/>
      <c r="D33" s="45"/>
      <c r="E33" s="6"/>
      <c r="F33" s="19"/>
      <c r="G33" s="24"/>
      <c r="H33" s="24"/>
      <c r="I33" s="30"/>
    </row>
    <row r="34" spans="3:9" ht="13.5">
      <c r="C34" s="51" t="s">
        <v>3</v>
      </c>
      <c r="D34" s="45"/>
      <c r="E34" s="6"/>
      <c r="F34" s="19"/>
      <c r="G34" s="24"/>
      <c r="H34" s="24"/>
      <c r="I34" s="30"/>
    </row>
    <row r="35" spans="3:9" ht="13.5">
      <c r="C35" s="48" t="s">
        <v>490</v>
      </c>
      <c r="D35" s="45" t="s">
        <v>125</v>
      </c>
      <c r="E35" s="6" t="s">
        <v>436</v>
      </c>
      <c r="F35" s="19">
        <v>142519</v>
      </c>
      <c r="G35" s="24">
        <v>14632.24</v>
      </c>
      <c r="H35" s="24">
        <v>0.59</v>
      </c>
      <c r="I35" s="54"/>
    </row>
    <row r="36" spans="3:9" ht="13.5">
      <c r="C36" s="51" t="s">
        <v>111</v>
      </c>
      <c r="D36" s="45"/>
      <c r="E36" s="6"/>
      <c r="F36" s="19"/>
      <c r="G36" s="25">
        <v>14632.24</v>
      </c>
      <c r="H36" s="25">
        <v>0.59</v>
      </c>
      <c r="I36" s="55"/>
    </row>
    <row r="37" spans="3:9" ht="13.5">
      <c r="C37" s="48"/>
      <c r="D37" s="45"/>
      <c r="E37" s="6"/>
      <c r="F37" s="19"/>
      <c r="G37" s="24"/>
      <c r="H37" s="24"/>
      <c r="I37" s="30"/>
    </row>
    <row r="38" spans="3:9" ht="13.5">
      <c r="C38" s="50" t="s">
        <v>4</v>
      </c>
      <c r="D38" s="45"/>
      <c r="E38" s="6"/>
      <c r="F38" s="19"/>
      <c r="G38" s="24"/>
      <c r="H38" s="24"/>
      <c r="I38" s="30"/>
    </row>
    <row r="39" spans="2:9" ht="13.5">
      <c r="B39" s="8" t="s">
        <v>112</v>
      </c>
      <c r="C39" s="48" t="s">
        <v>113</v>
      </c>
      <c r="D39" s="45" t="s">
        <v>114</v>
      </c>
      <c r="E39" s="6" t="s">
        <v>437</v>
      </c>
      <c r="F39" s="19">
        <v>1799290</v>
      </c>
      <c r="G39" s="24">
        <v>162918.24</v>
      </c>
      <c r="H39" s="24">
        <v>6.62</v>
      </c>
      <c r="I39" s="30"/>
    </row>
    <row r="40" spans="2:9" ht="13.5">
      <c r="B40" s="8" t="s">
        <v>115</v>
      </c>
      <c r="C40" s="48" t="s">
        <v>116</v>
      </c>
      <c r="D40" s="45" t="s">
        <v>117</v>
      </c>
      <c r="E40" s="6" t="s">
        <v>437</v>
      </c>
      <c r="F40" s="19">
        <v>713688</v>
      </c>
      <c r="G40" s="24">
        <v>156382.64</v>
      </c>
      <c r="H40" s="24">
        <v>6.36</v>
      </c>
      <c r="I40" s="30"/>
    </row>
    <row r="41" spans="2:9" ht="13.5">
      <c r="B41" s="8" t="s">
        <v>118</v>
      </c>
      <c r="C41" s="48" t="s">
        <v>119</v>
      </c>
      <c r="D41" s="45" t="s">
        <v>120</v>
      </c>
      <c r="E41" s="6" t="s">
        <v>438</v>
      </c>
      <c r="F41" s="19">
        <v>1281380</v>
      </c>
      <c r="G41" s="24">
        <v>124210.91</v>
      </c>
      <c r="H41" s="24">
        <v>5.05</v>
      </c>
      <c r="I41" s="30"/>
    </row>
    <row r="42" spans="2:9" ht="13.5">
      <c r="B42" s="8" t="s">
        <v>121</v>
      </c>
      <c r="C42" s="48" t="s">
        <v>122</v>
      </c>
      <c r="D42" s="45" t="s">
        <v>123</v>
      </c>
      <c r="E42" s="6" t="s">
        <v>437</v>
      </c>
      <c r="F42" s="19">
        <v>591056</v>
      </c>
      <c r="G42" s="24">
        <v>75305.2</v>
      </c>
      <c r="H42" s="24">
        <v>3.06</v>
      </c>
      <c r="I42" s="54"/>
    </row>
    <row r="43" spans="3:9" ht="13.5">
      <c r="C43" s="51" t="s">
        <v>111</v>
      </c>
      <c r="D43" s="45"/>
      <c r="E43" s="6"/>
      <c r="F43" s="19"/>
      <c r="G43" s="25">
        <v>518816.99</v>
      </c>
      <c r="H43" s="25">
        <v>21.09</v>
      </c>
      <c r="I43" s="55"/>
    </row>
    <row r="44" spans="3:9" ht="13.5">
      <c r="C44" s="48"/>
      <c r="D44" s="45"/>
      <c r="E44" s="6"/>
      <c r="F44" s="19"/>
      <c r="G44" s="24"/>
      <c r="H44" s="24"/>
      <c r="I44" s="30"/>
    </row>
    <row r="45" spans="3:9" ht="13.5">
      <c r="C45" s="50" t="s">
        <v>124</v>
      </c>
      <c r="D45" s="45"/>
      <c r="E45" s="6"/>
      <c r="F45" s="19"/>
      <c r="G45" s="24" t="s">
        <v>2</v>
      </c>
      <c r="H45" s="24" t="s">
        <v>2</v>
      </c>
      <c r="I45" s="30"/>
    </row>
    <row r="46" spans="3:9" ht="13.5">
      <c r="C46" s="48"/>
      <c r="D46" s="45"/>
      <c r="E46" s="6"/>
      <c r="F46" s="19"/>
      <c r="G46" s="24"/>
      <c r="H46" s="24"/>
      <c r="I46" s="30"/>
    </row>
    <row r="47" spans="3:9" ht="13.5">
      <c r="C47" s="51" t="s">
        <v>5</v>
      </c>
      <c r="D47" s="45"/>
      <c r="E47" s="6"/>
      <c r="F47" s="19"/>
      <c r="G47" s="24" t="s">
        <v>2</v>
      </c>
      <c r="H47" s="24" t="s">
        <v>2</v>
      </c>
      <c r="I47" s="30"/>
    </row>
    <row r="48" spans="3:9" ht="13.5">
      <c r="C48" s="48"/>
      <c r="D48" s="45"/>
      <c r="E48" s="6"/>
      <c r="F48" s="19"/>
      <c r="G48" s="24"/>
      <c r="H48" s="24"/>
      <c r="I48" s="30"/>
    </row>
    <row r="49" spans="3:9" ht="13.5">
      <c r="C49" s="51" t="s">
        <v>6</v>
      </c>
      <c r="D49" s="45"/>
      <c r="E49" s="6"/>
      <c r="F49" s="19"/>
      <c r="G49" s="24" t="s">
        <v>2</v>
      </c>
      <c r="H49" s="24" t="s">
        <v>2</v>
      </c>
      <c r="I49" s="30"/>
    </row>
    <row r="50" spans="3:9" ht="13.5">
      <c r="C50" s="48"/>
      <c r="D50" s="45"/>
      <c r="E50" s="6"/>
      <c r="F50" s="19"/>
      <c r="G50" s="24"/>
      <c r="H50" s="24"/>
      <c r="I50" s="30"/>
    </row>
    <row r="51" spans="3:9" ht="13.5">
      <c r="C51" s="51" t="s">
        <v>7</v>
      </c>
      <c r="D51" s="45"/>
      <c r="E51" s="6"/>
      <c r="F51" s="19"/>
      <c r="G51" s="24" t="s">
        <v>2</v>
      </c>
      <c r="H51" s="24" t="s">
        <v>2</v>
      </c>
      <c r="I51" s="30"/>
    </row>
    <row r="52" spans="3:9" ht="13.5">
      <c r="C52" s="48"/>
      <c r="D52" s="45"/>
      <c r="E52" s="6"/>
      <c r="F52" s="19"/>
      <c r="G52" s="24"/>
      <c r="H52" s="24"/>
      <c r="I52" s="30"/>
    </row>
    <row r="53" spans="3:9" ht="13.5">
      <c r="C53" s="51" t="s">
        <v>8</v>
      </c>
      <c r="D53" s="45"/>
      <c r="E53" s="6"/>
      <c r="F53" s="19"/>
      <c r="G53" s="24"/>
      <c r="H53" s="24"/>
      <c r="I53" s="30"/>
    </row>
    <row r="54" spans="3:9" ht="13.5">
      <c r="C54" s="48"/>
      <c r="D54" s="45"/>
      <c r="E54" s="6"/>
      <c r="F54" s="19"/>
      <c r="G54" s="24"/>
      <c r="H54" s="24"/>
      <c r="I54" s="30"/>
    </row>
    <row r="55" spans="3:9" ht="13.5">
      <c r="C55" s="51" t="s">
        <v>9</v>
      </c>
      <c r="D55" s="45"/>
      <c r="E55" s="6"/>
      <c r="F55" s="19"/>
      <c r="G55" s="24"/>
      <c r="H55" s="24"/>
      <c r="I55" s="30"/>
    </row>
    <row r="56" spans="3:9" ht="13.5">
      <c r="C56" s="48"/>
      <c r="D56" s="45"/>
      <c r="E56" s="6"/>
      <c r="F56" s="19"/>
      <c r="G56" s="24"/>
      <c r="H56" s="24"/>
      <c r="I56" s="30"/>
    </row>
    <row r="57" spans="3:9" ht="13.5">
      <c r="C57" s="51" t="s">
        <v>10</v>
      </c>
      <c r="D57" s="45"/>
      <c r="E57" s="6"/>
      <c r="F57" s="19"/>
      <c r="G57" s="24" t="s">
        <v>2</v>
      </c>
      <c r="H57" s="24" t="s">
        <v>2</v>
      </c>
      <c r="I57" s="30"/>
    </row>
    <row r="58" spans="3:9" ht="13.5">
      <c r="C58" s="48"/>
      <c r="D58" s="45"/>
      <c r="E58" s="6"/>
      <c r="F58" s="19"/>
      <c r="G58" s="24"/>
      <c r="H58" s="24"/>
      <c r="I58" s="30"/>
    </row>
    <row r="59" spans="3:9" ht="13.5">
      <c r="C59" s="51" t="s">
        <v>11</v>
      </c>
      <c r="D59" s="45"/>
      <c r="E59" s="6"/>
      <c r="F59" s="19"/>
      <c r="G59" s="24" t="s">
        <v>2</v>
      </c>
      <c r="H59" s="24" t="s">
        <v>2</v>
      </c>
      <c r="I59" s="30"/>
    </row>
    <row r="60" spans="3:9" ht="13.5">
      <c r="C60" s="48"/>
      <c r="D60" s="45"/>
      <c r="E60" s="6"/>
      <c r="F60" s="19"/>
      <c r="G60" s="24"/>
      <c r="H60" s="24"/>
      <c r="I60" s="30"/>
    </row>
    <row r="61" spans="3:9" ht="13.5">
      <c r="C61" s="51" t="s">
        <v>12</v>
      </c>
      <c r="D61" s="45"/>
      <c r="E61" s="6"/>
      <c r="F61" s="19"/>
      <c r="G61" s="24" t="s">
        <v>2</v>
      </c>
      <c r="H61" s="24" t="s">
        <v>2</v>
      </c>
      <c r="I61" s="30"/>
    </row>
    <row r="62" spans="3:9" ht="13.5">
      <c r="C62" s="48"/>
      <c r="D62" s="45"/>
      <c r="E62" s="6"/>
      <c r="F62" s="19"/>
      <c r="G62" s="24"/>
      <c r="H62" s="24"/>
      <c r="I62" s="30"/>
    </row>
    <row r="63" spans="3:9" ht="13.5">
      <c r="C63" s="51" t="s">
        <v>13</v>
      </c>
      <c r="D63" s="45"/>
      <c r="E63" s="6"/>
      <c r="F63" s="19"/>
      <c r="G63" s="24" t="s">
        <v>2</v>
      </c>
      <c r="H63" s="24" t="s">
        <v>2</v>
      </c>
      <c r="I63" s="30"/>
    </row>
    <row r="64" spans="3:9" ht="13.5">
      <c r="C64" s="48"/>
      <c r="D64" s="45"/>
      <c r="E64" s="6"/>
      <c r="F64" s="19"/>
      <c r="G64" s="24"/>
      <c r="H64" s="24"/>
      <c r="I64" s="30"/>
    </row>
    <row r="65" spans="3:9" ht="13.5">
      <c r="C65" s="51" t="s">
        <v>14</v>
      </c>
      <c r="D65" s="45"/>
      <c r="E65" s="6"/>
      <c r="F65" s="19"/>
      <c r="G65" s="24" t="s">
        <v>2</v>
      </c>
      <c r="H65" s="24" t="s">
        <v>2</v>
      </c>
      <c r="I65" s="30"/>
    </row>
    <row r="66" spans="3:9" ht="13.5">
      <c r="C66" s="48"/>
      <c r="D66" s="45"/>
      <c r="E66" s="6"/>
      <c r="F66" s="19"/>
      <c r="G66" s="24"/>
      <c r="H66" s="24"/>
      <c r="I66" s="30"/>
    </row>
    <row r="67" spans="3:9" ht="13.5">
      <c r="C67" s="51" t="s">
        <v>15</v>
      </c>
      <c r="D67" s="45"/>
      <c r="E67" s="6"/>
      <c r="F67" s="19"/>
      <c r="G67" s="24"/>
      <c r="H67" s="24"/>
      <c r="I67" s="30"/>
    </row>
    <row r="68" spans="3:9" ht="13.5">
      <c r="C68" s="48"/>
      <c r="D68" s="45"/>
      <c r="E68" s="6"/>
      <c r="F68" s="19"/>
      <c r="G68" s="24"/>
      <c r="H68" s="24"/>
      <c r="I68" s="30"/>
    </row>
    <row r="69" spans="3:9" ht="13.5">
      <c r="C69" s="51" t="s">
        <v>16</v>
      </c>
      <c r="D69" s="45"/>
      <c r="E69" s="6"/>
      <c r="F69" s="19"/>
      <c r="G69" s="24" t="s">
        <v>2</v>
      </c>
      <c r="H69" s="24" t="s">
        <v>2</v>
      </c>
      <c r="I69" s="30"/>
    </row>
    <row r="70" spans="3:9" ht="13.5">
      <c r="C70" s="48"/>
      <c r="D70" s="45"/>
      <c r="E70" s="6"/>
      <c r="F70" s="19"/>
      <c r="G70" s="24"/>
      <c r="H70" s="24"/>
      <c r="I70" s="30"/>
    </row>
    <row r="71" spans="3:9" ht="13.5">
      <c r="C71" s="51" t="s">
        <v>17</v>
      </c>
      <c r="D71" s="45"/>
      <c r="E71" s="6"/>
      <c r="F71" s="19"/>
      <c r="G71" s="24" t="s">
        <v>2</v>
      </c>
      <c r="H71" s="24" t="s">
        <v>2</v>
      </c>
      <c r="I71" s="30"/>
    </row>
    <row r="72" spans="3:9" ht="13.5">
      <c r="C72" s="48"/>
      <c r="D72" s="45"/>
      <c r="E72" s="6"/>
      <c r="F72" s="19"/>
      <c r="G72" s="24"/>
      <c r="H72" s="24"/>
      <c r="I72" s="30"/>
    </row>
    <row r="73" spans="3:9" ht="13.5">
      <c r="C73" s="51" t="s">
        <v>18</v>
      </c>
      <c r="D73" s="45"/>
      <c r="E73" s="6"/>
      <c r="F73" s="19"/>
      <c r="G73" s="24" t="s">
        <v>2</v>
      </c>
      <c r="H73" s="24" t="s">
        <v>2</v>
      </c>
      <c r="I73" s="30"/>
    </row>
    <row r="74" spans="3:9" ht="13.5">
      <c r="C74" s="48"/>
      <c r="D74" s="45"/>
      <c r="E74" s="6"/>
      <c r="F74" s="19"/>
      <c r="G74" s="24"/>
      <c r="H74" s="24"/>
      <c r="I74" s="30"/>
    </row>
    <row r="75" spans="3:9" ht="13.5">
      <c r="C75" s="51" t="s">
        <v>19</v>
      </c>
      <c r="D75" s="45"/>
      <c r="E75" s="6"/>
      <c r="F75" s="19"/>
      <c r="G75" s="24" t="s">
        <v>2</v>
      </c>
      <c r="H75" s="24" t="s">
        <v>2</v>
      </c>
      <c r="I75" s="30"/>
    </row>
    <row r="76" spans="3:9" ht="13.5">
      <c r="C76" s="48"/>
      <c r="D76" s="45"/>
      <c r="E76" s="6"/>
      <c r="F76" s="19"/>
      <c r="G76" s="24"/>
      <c r="H76" s="24"/>
      <c r="I76" s="30"/>
    </row>
    <row r="77" spans="1:10" s="40" customFormat="1" ht="15.75">
      <c r="A77" s="10"/>
      <c r="B77" s="27"/>
      <c r="C77" s="49" t="s">
        <v>20</v>
      </c>
      <c r="D77" s="45"/>
      <c r="E77" s="6"/>
      <c r="F77" s="19"/>
      <c r="G77" s="24"/>
      <c r="H77" s="24"/>
      <c r="I77" s="30"/>
      <c r="J77" s="3"/>
    </row>
    <row r="78" spans="1:10" s="32" customFormat="1" ht="13.5">
      <c r="A78" s="27"/>
      <c r="B78" s="27"/>
      <c r="C78" s="49" t="s">
        <v>21</v>
      </c>
      <c r="D78" s="45"/>
      <c r="E78" s="6"/>
      <c r="F78" s="19"/>
      <c r="G78" s="24" t="s">
        <v>2</v>
      </c>
      <c r="H78" s="24" t="s">
        <v>2</v>
      </c>
      <c r="I78" s="30"/>
      <c r="J78" s="3"/>
    </row>
    <row r="79" spans="1:10" s="32" customFormat="1" ht="13.5">
      <c r="A79" s="27"/>
      <c r="B79" s="27"/>
      <c r="C79" s="49"/>
      <c r="D79" s="45"/>
      <c r="E79" s="6"/>
      <c r="F79" s="19"/>
      <c r="G79" s="24"/>
      <c r="H79" s="24"/>
      <c r="I79" s="30"/>
      <c r="J79" s="3"/>
    </row>
    <row r="80" spans="3:10" s="2" customFormat="1" ht="13.5">
      <c r="C80" s="50" t="s">
        <v>439</v>
      </c>
      <c r="D80" s="45"/>
      <c r="E80" s="6"/>
      <c r="F80" s="19"/>
      <c r="G80" s="24" t="s">
        <v>2</v>
      </c>
      <c r="H80" s="24" t="s">
        <v>2</v>
      </c>
      <c r="I80" s="30"/>
      <c r="J80" s="3"/>
    </row>
    <row r="81" spans="3:10" s="2" customFormat="1" ht="13.5">
      <c r="C81" s="50"/>
      <c r="D81" s="45"/>
      <c r="E81" s="6"/>
      <c r="F81" s="19"/>
      <c r="G81" s="24"/>
      <c r="H81" s="24"/>
      <c r="I81" s="30"/>
      <c r="J81" s="3"/>
    </row>
    <row r="82" spans="3:9" ht="13.5">
      <c r="C82" s="50" t="s">
        <v>440</v>
      </c>
      <c r="D82" s="45"/>
      <c r="E82" s="6"/>
      <c r="F82" s="19"/>
      <c r="G82" s="24"/>
      <c r="H82" s="24"/>
      <c r="I82" s="30"/>
    </row>
    <row r="83" spans="2:9" ht="13.5">
      <c r="B83" s="8" t="s">
        <v>127</v>
      </c>
      <c r="C83" s="48" t="s">
        <v>128</v>
      </c>
      <c r="D83" s="45"/>
      <c r="E83" s="6"/>
      <c r="F83" s="19"/>
      <c r="G83" s="24">
        <v>491</v>
      </c>
      <c r="H83" s="24">
        <v>0.02</v>
      </c>
      <c r="I83" s="30">
        <v>3</v>
      </c>
    </row>
    <row r="84" spans="2:9" ht="13.5">
      <c r="B84" s="8" t="s">
        <v>129</v>
      </c>
      <c r="C84" s="48" t="s">
        <v>130</v>
      </c>
      <c r="D84" s="45"/>
      <c r="E84" s="6"/>
      <c r="F84" s="19"/>
      <c r="G84" s="24">
        <v>491</v>
      </c>
      <c r="H84" s="24">
        <v>0.02</v>
      </c>
      <c r="I84" s="30">
        <v>3</v>
      </c>
    </row>
    <row r="85" spans="2:9" ht="13.5">
      <c r="B85" s="8" t="s">
        <v>131</v>
      </c>
      <c r="C85" s="48" t="s">
        <v>128</v>
      </c>
      <c r="D85" s="45"/>
      <c r="E85" s="6"/>
      <c r="F85" s="19"/>
      <c r="G85" s="24">
        <v>491</v>
      </c>
      <c r="H85" s="24">
        <v>0.02</v>
      </c>
      <c r="I85" s="30">
        <v>3</v>
      </c>
    </row>
    <row r="86" spans="2:9" ht="13.5">
      <c r="B86" s="8" t="s">
        <v>132</v>
      </c>
      <c r="C86" s="48" t="s">
        <v>128</v>
      </c>
      <c r="D86" s="45"/>
      <c r="E86" s="6"/>
      <c r="F86" s="19"/>
      <c r="G86" s="24">
        <v>491</v>
      </c>
      <c r="H86" s="24">
        <v>0.02</v>
      </c>
      <c r="I86" s="30">
        <v>3</v>
      </c>
    </row>
    <row r="87" spans="2:9" ht="13.5">
      <c r="B87" s="8" t="s">
        <v>133</v>
      </c>
      <c r="C87" s="48" t="s">
        <v>130</v>
      </c>
      <c r="D87" s="45"/>
      <c r="E87" s="6"/>
      <c r="F87" s="19"/>
      <c r="G87" s="24">
        <v>491</v>
      </c>
      <c r="H87" s="24">
        <v>0.02</v>
      </c>
      <c r="I87" s="30">
        <v>3</v>
      </c>
    </row>
    <row r="88" spans="2:9" ht="13.5">
      <c r="B88" s="8" t="s">
        <v>134</v>
      </c>
      <c r="C88" s="48" t="s">
        <v>135</v>
      </c>
      <c r="D88" s="45"/>
      <c r="E88" s="6"/>
      <c r="F88" s="19"/>
      <c r="G88" s="24">
        <v>491</v>
      </c>
      <c r="H88" s="24">
        <v>0.02</v>
      </c>
      <c r="I88" s="30">
        <v>2.6</v>
      </c>
    </row>
    <row r="89" spans="2:9" ht="13.5">
      <c r="B89" s="8" t="s">
        <v>136</v>
      </c>
      <c r="C89" s="48" t="s">
        <v>137</v>
      </c>
      <c r="D89" s="45"/>
      <c r="E89" s="6"/>
      <c r="F89" s="19"/>
      <c r="G89" s="24">
        <v>491</v>
      </c>
      <c r="H89" s="24">
        <v>0.02</v>
      </c>
      <c r="I89" s="30">
        <v>3.3</v>
      </c>
    </row>
    <row r="90" spans="2:9" ht="13.5">
      <c r="B90" s="8" t="s">
        <v>138</v>
      </c>
      <c r="C90" s="48" t="s">
        <v>137</v>
      </c>
      <c r="D90" s="45"/>
      <c r="E90" s="6"/>
      <c r="F90" s="19"/>
      <c r="G90" s="24">
        <v>491</v>
      </c>
      <c r="H90" s="24">
        <v>0.02</v>
      </c>
      <c r="I90" s="30">
        <v>3.3</v>
      </c>
    </row>
    <row r="91" spans="2:9" ht="13.5">
      <c r="B91" s="8" t="s">
        <v>139</v>
      </c>
      <c r="C91" s="48" t="s">
        <v>137</v>
      </c>
      <c r="D91" s="45"/>
      <c r="E91" s="6"/>
      <c r="F91" s="19"/>
      <c r="G91" s="24">
        <v>491</v>
      </c>
      <c r="H91" s="24">
        <v>0.02</v>
      </c>
      <c r="I91" s="30">
        <v>3.3</v>
      </c>
    </row>
    <row r="92" spans="2:9" ht="13.5">
      <c r="B92" s="8" t="s">
        <v>140</v>
      </c>
      <c r="C92" s="48" t="s">
        <v>141</v>
      </c>
      <c r="D92" s="45"/>
      <c r="E92" s="6"/>
      <c r="F92" s="19"/>
      <c r="G92" s="24">
        <v>491</v>
      </c>
      <c r="H92" s="24">
        <v>0.02</v>
      </c>
      <c r="I92" s="30">
        <v>3.65</v>
      </c>
    </row>
    <row r="93" spans="2:9" ht="13.5">
      <c r="B93" s="8" t="s">
        <v>142</v>
      </c>
      <c r="C93" s="48" t="s">
        <v>141</v>
      </c>
      <c r="D93" s="45"/>
      <c r="E93" s="6"/>
      <c r="F93" s="19"/>
      <c r="G93" s="24">
        <v>491</v>
      </c>
      <c r="H93" s="24">
        <v>0.02</v>
      </c>
      <c r="I93" s="30">
        <v>3.65</v>
      </c>
    </row>
    <row r="94" spans="2:9" ht="13.5">
      <c r="B94" s="8" t="s">
        <v>143</v>
      </c>
      <c r="C94" s="48" t="s">
        <v>141</v>
      </c>
      <c r="D94" s="45"/>
      <c r="E94" s="6"/>
      <c r="F94" s="19"/>
      <c r="G94" s="24">
        <v>491</v>
      </c>
      <c r="H94" s="24">
        <v>0.02</v>
      </c>
      <c r="I94" s="30">
        <v>3.65</v>
      </c>
    </row>
    <row r="95" spans="2:9" ht="13.5">
      <c r="B95" s="8" t="s">
        <v>144</v>
      </c>
      <c r="C95" s="48" t="s">
        <v>145</v>
      </c>
      <c r="D95" s="45"/>
      <c r="E95" s="6"/>
      <c r="F95" s="19"/>
      <c r="G95" s="24">
        <v>491</v>
      </c>
      <c r="H95" s="24">
        <v>0.02</v>
      </c>
      <c r="I95" s="30">
        <v>3.1</v>
      </c>
    </row>
    <row r="96" spans="2:9" ht="13.5">
      <c r="B96" s="8"/>
      <c r="C96" s="48" t="s">
        <v>126</v>
      </c>
      <c r="D96" s="45"/>
      <c r="E96" s="6"/>
      <c r="F96" s="19"/>
      <c r="G96" s="24">
        <v>100</v>
      </c>
      <c r="H96" s="53">
        <v>0</v>
      </c>
      <c r="I96" s="54">
        <v>4.9</v>
      </c>
    </row>
    <row r="97" spans="3:9" ht="13.5">
      <c r="C97" s="51" t="s">
        <v>111</v>
      </c>
      <c r="D97" s="45"/>
      <c r="E97" s="6"/>
      <c r="F97" s="19"/>
      <c r="G97" s="25">
        <v>6483</v>
      </c>
      <c r="H97" s="25">
        <v>0.26</v>
      </c>
      <c r="I97" s="55"/>
    </row>
    <row r="98" spans="3:9" ht="13.5">
      <c r="C98" s="48"/>
      <c r="D98" s="45"/>
      <c r="E98" s="6"/>
      <c r="F98" s="19"/>
      <c r="G98" s="24"/>
      <c r="H98" s="24"/>
      <c r="I98" s="30"/>
    </row>
    <row r="99" spans="3:9" ht="13.5">
      <c r="C99" s="50" t="s">
        <v>441</v>
      </c>
      <c r="D99" s="45"/>
      <c r="E99" s="6"/>
      <c r="F99" s="19"/>
      <c r="G99" s="24"/>
      <c r="H99" s="24"/>
      <c r="I99" s="30"/>
    </row>
    <row r="100" spans="2:9" ht="13.5">
      <c r="B100" s="8" t="s">
        <v>146</v>
      </c>
      <c r="C100" s="48" t="s">
        <v>147</v>
      </c>
      <c r="D100" s="45"/>
      <c r="E100" s="6"/>
      <c r="F100" s="19"/>
      <c r="G100" s="24">
        <v>155280</v>
      </c>
      <c r="H100" s="24">
        <v>6.31</v>
      </c>
      <c r="I100" s="54">
        <v>5.01</v>
      </c>
    </row>
    <row r="101" spans="3:9" ht="13.5">
      <c r="C101" s="51" t="s">
        <v>111</v>
      </c>
      <c r="D101" s="45"/>
      <c r="E101" s="6"/>
      <c r="F101" s="19"/>
      <c r="G101" s="25">
        <v>155280</v>
      </c>
      <c r="H101" s="25">
        <v>6.31</v>
      </c>
      <c r="I101" s="55"/>
    </row>
    <row r="102" spans="3:9" ht="13.5">
      <c r="C102" s="48"/>
      <c r="D102" s="45"/>
      <c r="E102" s="6"/>
      <c r="F102" s="19"/>
      <c r="G102" s="24"/>
      <c r="H102" s="24"/>
      <c r="I102" s="30"/>
    </row>
    <row r="103" spans="1:9" ht="13.5">
      <c r="A103" s="10"/>
      <c r="B103" s="27"/>
      <c r="C103" s="49" t="s">
        <v>22</v>
      </c>
      <c r="D103" s="45"/>
      <c r="E103" s="6"/>
      <c r="F103" s="19"/>
      <c r="G103" s="24"/>
      <c r="H103" s="24"/>
      <c r="I103" s="30"/>
    </row>
    <row r="104" spans="2:9" ht="13.5">
      <c r="B104" s="8"/>
      <c r="C104" s="48" t="s">
        <v>148</v>
      </c>
      <c r="D104" s="45"/>
      <c r="E104" s="6"/>
      <c r="F104" s="19"/>
      <c r="G104" s="24">
        <v>69519.86</v>
      </c>
      <c r="H104" s="24">
        <v>2.83</v>
      </c>
      <c r="I104" s="54"/>
    </row>
    <row r="105" spans="3:9" ht="13.5">
      <c r="C105" s="51" t="s">
        <v>111</v>
      </c>
      <c r="D105" s="45"/>
      <c r="E105" s="6"/>
      <c r="F105" s="19"/>
      <c r="G105" s="25">
        <v>69519.86</v>
      </c>
      <c r="H105" s="25">
        <v>2.83</v>
      </c>
      <c r="I105" s="55"/>
    </row>
    <row r="106" spans="3:9" ht="13.5">
      <c r="C106" s="48"/>
      <c r="D106" s="45"/>
      <c r="E106" s="6"/>
      <c r="F106" s="19"/>
      <c r="G106" s="24"/>
      <c r="H106" s="24"/>
      <c r="I106" s="54"/>
    </row>
    <row r="107" spans="3:9" ht="13.5">
      <c r="C107" s="52" t="s">
        <v>149</v>
      </c>
      <c r="D107" s="46"/>
      <c r="E107" s="5"/>
      <c r="F107" s="20"/>
      <c r="G107" s="26">
        <v>2459484.22</v>
      </c>
      <c r="H107" s="26">
        <f>_xlfn.SUMIFS(H:H,C:C,"Total")</f>
        <v>100.00000000000001</v>
      </c>
      <c r="I107" s="193"/>
    </row>
    <row r="109" spans="1:10" ht="15.75">
      <c r="A109" s="40"/>
      <c r="B109" s="40"/>
      <c r="C109" s="40" t="s">
        <v>424</v>
      </c>
      <c r="D109" s="40"/>
      <c r="E109" s="40"/>
      <c r="F109" s="41"/>
      <c r="G109" s="41"/>
      <c r="H109" s="41"/>
      <c r="I109" s="40"/>
      <c r="J109" s="40"/>
    </row>
    <row r="110" spans="1:10" ht="27">
      <c r="A110" s="32"/>
      <c r="B110" s="33"/>
      <c r="C110" s="33" t="s">
        <v>418</v>
      </c>
      <c r="D110" s="33"/>
      <c r="E110" s="33" t="s">
        <v>419</v>
      </c>
      <c r="F110" s="34" t="s">
        <v>31</v>
      </c>
      <c r="G110" s="35" t="s">
        <v>421</v>
      </c>
      <c r="H110" s="34" t="s">
        <v>33</v>
      </c>
      <c r="I110" s="33" t="s">
        <v>422</v>
      </c>
      <c r="J110" s="32"/>
    </row>
    <row r="111" spans="1:10" ht="13.5">
      <c r="A111" s="32"/>
      <c r="B111" s="33"/>
      <c r="C111" s="33" t="s">
        <v>414</v>
      </c>
      <c r="D111" s="33"/>
      <c r="E111" s="33"/>
      <c r="F111" s="34"/>
      <c r="G111" s="35"/>
      <c r="H111" s="34"/>
      <c r="I111" s="33"/>
      <c r="J111" s="32"/>
    </row>
    <row r="112" spans="2:10" ht="13.5">
      <c r="B112" s="36">
        <v>3700115</v>
      </c>
      <c r="C112" s="36" t="s">
        <v>412</v>
      </c>
      <c r="D112" s="36"/>
      <c r="E112" s="36" t="s">
        <v>413</v>
      </c>
      <c r="F112" s="37">
        <v>-260000000</v>
      </c>
      <c r="G112" s="37">
        <v>-206609</v>
      </c>
      <c r="H112" s="37">
        <v>-8.4</v>
      </c>
      <c r="I112" s="36"/>
      <c r="J112" s="2"/>
    </row>
    <row r="113" spans="2:10" ht="13.5">
      <c r="B113" s="36">
        <v>3700095</v>
      </c>
      <c r="C113" s="36" t="s">
        <v>415</v>
      </c>
      <c r="D113" s="36"/>
      <c r="E113" s="36" t="s">
        <v>413</v>
      </c>
      <c r="F113" s="37">
        <v>-132850000</v>
      </c>
      <c r="G113" s="37">
        <v>-105868.165</v>
      </c>
      <c r="H113" s="37">
        <v>-4.3</v>
      </c>
      <c r="I113" s="36"/>
      <c r="J113" s="2"/>
    </row>
    <row r="114" spans="2:10" ht="13.5">
      <c r="B114" s="36">
        <v>3700099</v>
      </c>
      <c r="C114" s="36" t="s">
        <v>416</v>
      </c>
      <c r="D114" s="36"/>
      <c r="E114" s="36" t="s">
        <v>413</v>
      </c>
      <c r="F114" s="37">
        <v>-75000000</v>
      </c>
      <c r="G114" s="37">
        <v>-59938.125</v>
      </c>
      <c r="H114" s="37">
        <v>-2.44</v>
      </c>
      <c r="I114" s="36"/>
      <c r="J114" s="2"/>
    </row>
    <row r="115" spans="2:10" ht="13.5">
      <c r="B115" s="36">
        <v>3700102</v>
      </c>
      <c r="C115" s="36" t="s">
        <v>417</v>
      </c>
      <c r="D115" s="36"/>
      <c r="E115" s="36" t="s">
        <v>413</v>
      </c>
      <c r="F115" s="37">
        <v>-60000000</v>
      </c>
      <c r="G115" s="37">
        <v>-48199.5</v>
      </c>
      <c r="H115" s="37">
        <v>-1.96</v>
      </c>
      <c r="I115" s="36"/>
      <c r="J115" s="2"/>
    </row>
    <row r="116" spans="1:10" ht="13.5">
      <c r="A116" s="1"/>
      <c r="B116" s="38"/>
      <c r="C116" s="38" t="s">
        <v>423</v>
      </c>
      <c r="D116" s="38"/>
      <c r="E116" s="38"/>
      <c r="F116" s="39"/>
      <c r="G116" s="39">
        <f>SUM(G111:G115)</f>
        <v>-420614.79</v>
      </c>
      <c r="H116" s="39">
        <f>SUM(H111:H115)</f>
        <v>-17.099999999999998</v>
      </c>
      <c r="I116" s="38"/>
      <c r="J116" s="1"/>
    </row>
    <row r="117" ht="14.25" thickBot="1"/>
    <row r="118" spans="3:9" ht="13.5">
      <c r="C118" s="56" t="s">
        <v>150</v>
      </c>
      <c r="D118" s="57"/>
      <c r="E118" s="57"/>
      <c r="F118" s="58"/>
      <c r="G118" s="59"/>
      <c r="H118" s="59"/>
      <c r="I118" s="60"/>
    </row>
    <row r="119" spans="3:9" ht="13.5">
      <c r="C119" s="251" t="s">
        <v>442</v>
      </c>
      <c r="D119" s="252"/>
      <c r="E119" s="252"/>
      <c r="F119" s="252"/>
      <c r="G119" s="252"/>
      <c r="H119" s="252"/>
      <c r="I119" s="61"/>
    </row>
    <row r="120" spans="3:9" ht="13.5">
      <c r="C120" s="42" t="s">
        <v>443</v>
      </c>
      <c r="F120" s="2"/>
      <c r="G120" s="2"/>
      <c r="H120" s="62"/>
      <c r="I120" s="63"/>
    </row>
    <row r="121" spans="3:9" ht="13.5">
      <c r="C121" s="42" t="s">
        <v>444</v>
      </c>
      <c r="F121" s="2"/>
      <c r="G121" s="2"/>
      <c r="H121" s="62"/>
      <c r="I121" s="63"/>
    </row>
    <row r="122" spans="3:9" ht="14.25" thickBot="1">
      <c r="C122" s="64"/>
      <c r="D122" s="65"/>
      <c r="E122" s="65"/>
      <c r="F122" s="66"/>
      <c r="G122" s="67"/>
      <c r="H122" s="67"/>
      <c r="I122" s="68"/>
    </row>
    <row r="123" spans="3:9" ht="14.25" thickBot="1">
      <c r="C123" s="42"/>
      <c r="F123" s="69"/>
      <c r="G123" s="70"/>
      <c r="H123" s="70"/>
      <c r="I123" s="71"/>
    </row>
    <row r="124" spans="3:9" ht="13.5">
      <c r="C124" s="56" t="s">
        <v>445</v>
      </c>
      <c r="D124" s="57"/>
      <c r="E124" s="57"/>
      <c r="F124" s="57"/>
      <c r="G124" s="57"/>
      <c r="H124" s="72"/>
      <c r="I124" s="73"/>
    </row>
    <row r="125" spans="3:9" ht="13.5">
      <c r="C125" s="74" t="s">
        <v>446</v>
      </c>
      <c r="D125" s="75"/>
      <c r="E125" s="76"/>
      <c r="F125" s="76"/>
      <c r="G125" s="75"/>
      <c r="H125" s="62"/>
      <c r="I125" s="63"/>
    </row>
    <row r="126" spans="3:9" ht="40.5">
      <c r="C126" s="253" t="s">
        <v>447</v>
      </c>
      <c r="D126" s="254" t="s">
        <v>448</v>
      </c>
      <c r="E126" s="77" t="s">
        <v>449</v>
      </c>
      <c r="F126" s="77" t="s">
        <v>449</v>
      </c>
      <c r="G126" s="77" t="s">
        <v>450</v>
      </c>
      <c r="H126" s="62"/>
      <c r="I126" s="63"/>
    </row>
    <row r="127" spans="3:9" ht="13.5">
      <c r="C127" s="253"/>
      <c r="D127" s="254"/>
      <c r="E127" s="77" t="s">
        <v>451</v>
      </c>
      <c r="F127" s="77" t="s">
        <v>452</v>
      </c>
      <c r="G127" s="77" t="s">
        <v>451</v>
      </c>
      <c r="H127" s="62"/>
      <c r="I127" s="63"/>
    </row>
    <row r="128" spans="3:9" ht="13.5">
      <c r="C128" s="78" t="s">
        <v>2</v>
      </c>
      <c r="D128" s="79" t="s">
        <v>2</v>
      </c>
      <c r="E128" s="79" t="s">
        <v>2</v>
      </c>
      <c r="F128" s="79" t="s">
        <v>2</v>
      </c>
      <c r="G128" s="79" t="s">
        <v>2</v>
      </c>
      <c r="H128" s="62"/>
      <c r="I128" s="63"/>
    </row>
    <row r="129" spans="3:9" ht="15.75">
      <c r="C129" s="80" t="s">
        <v>453</v>
      </c>
      <c r="D129" s="81"/>
      <c r="E129" s="81"/>
      <c r="F129" s="81"/>
      <c r="G129" s="81"/>
      <c r="H129" s="62"/>
      <c r="I129" s="63"/>
    </row>
    <row r="130" spans="3:9" ht="15.75">
      <c r="C130" s="82"/>
      <c r="F130" s="2"/>
      <c r="G130" s="2"/>
      <c r="H130" s="62"/>
      <c r="I130" s="63"/>
    </row>
    <row r="131" spans="3:9" ht="15.75">
      <c r="C131" s="82" t="s">
        <v>454</v>
      </c>
      <c r="F131" s="2"/>
      <c r="G131" s="2"/>
      <c r="H131" s="62"/>
      <c r="I131" s="63"/>
    </row>
    <row r="132" spans="3:9" ht="13.5">
      <c r="C132" s="42"/>
      <c r="F132" s="2"/>
      <c r="G132" s="2"/>
      <c r="H132" s="62"/>
      <c r="I132" s="63"/>
    </row>
    <row r="133" spans="3:9" ht="15.75">
      <c r="C133" s="82" t="s">
        <v>455</v>
      </c>
      <c r="F133" s="2"/>
      <c r="G133" s="2"/>
      <c r="H133" s="62"/>
      <c r="I133" s="63"/>
    </row>
    <row r="134" spans="3:9" ht="13.5">
      <c r="C134" s="83" t="s">
        <v>456</v>
      </c>
      <c r="D134" s="84" t="s">
        <v>656</v>
      </c>
      <c r="E134" s="84" t="s">
        <v>657</v>
      </c>
      <c r="F134" s="2"/>
      <c r="G134" s="85"/>
      <c r="H134" s="62"/>
      <c r="I134" s="63"/>
    </row>
    <row r="135" spans="3:9" ht="13.5">
      <c r="C135" s="83" t="s">
        <v>457</v>
      </c>
      <c r="D135" s="86">
        <v>46.8073</v>
      </c>
      <c r="E135" s="86">
        <v>49.9775</v>
      </c>
      <c r="F135" s="2"/>
      <c r="G135" s="2"/>
      <c r="H135" s="62"/>
      <c r="I135" s="63"/>
    </row>
    <row r="136" spans="3:9" ht="13.5">
      <c r="C136" s="83" t="s">
        <v>458</v>
      </c>
      <c r="D136" s="86">
        <v>43.9741</v>
      </c>
      <c r="E136" s="86">
        <v>46.9119</v>
      </c>
      <c r="F136" s="2"/>
      <c r="G136" s="2"/>
      <c r="H136" s="62"/>
      <c r="I136" s="63"/>
    </row>
    <row r="137" spans="3:9" ht="13.5">
      <c r="C137" s="42"/>
      <c r="F137" s="2"/>
      <c r="G137" s="2"/>
      <c r="H137" s="62"/>
      <c r="I137" s="63"/>
    </row>
    <row r="138" spans="3:9" ht="15.75">
      <c r="C138" s="82" t="s">
        <v>631</v>
      </c>
      <c r="D138" s="87"/>
      <c r="E138" s="87"/>
      <c r="F138" s="87"/>
      <c r="G138" s="2"/>
      <c r="H138" s="62"/>
      <c r="I138" s="63"/>
    </row>
    <row r="139" spans="3:9" ht="15.75">
      <c r="C139" s="82"/>
      <c r="D139" s="87"/>
      <c r="E139" s="87"/>
      <c r="F139" s="87"/>
      <c r="G139" s="2"/>
      <c r="H139" s="62"/>
      <c r="I139" s="63"/>
    </row>
    <row r="140" spans="3:9" ht="15.75">
      <c r="C140" s="82" t="s">
        <v>632</v>
      </c>
      <c r="D140" s="87"/>
      <c r="E140" s="87"/>
      <c r="F140" s="87"/>
      <c r="G140" s="2"/>
      <c r="H140" s="62"/>
      <c r="I140" s="63"/>
    </row>
    <row r="141" spans="3:9" ht="15.75">
      <c r="C141" s="82"/>
      <c r="D141" s="87"/>
      <c r="E141" s="87"/>
      <c r="F141" s="87"/>
      <c r="G141" s="2"/>
      <c r="H141" s="88"/>
      <c r="I141" s="89"/>
    </row>
    <row r="142" spans="3:9" ht="15.75">
      <c r="C142" s="82" t="s">
        <v>661</v>
      </c>
      <c r="D142" s="87"/>
      <c r="E142" s="87"/>
      <c r="F142" s="90"/>
      <c r="G142" s="91"/>
      <c r="H142" s="62"/>
      <c r="I142" s="63"/>
    </row>
    <row r="143" spans="3:9" ht="15.75">
      <c r="C143" s="92" t="s">
        <v>459</v>
      </c>
      <c r="D143" s="87"/>
      <c r="E143" s="87"/>
      <c r="F143" s="93"/>
      <c r="G143" s="2"/>
      <c r="H143" s="62"/>
      <c r="I143" s="63"/>
    </row>
    <row r="144" spans="3:9" ht="15.75">
      <c r="C144" s="94"/>
      <c r="D144" s="87"/>
      <c r="E144" s="87"/>
      <c r="F144" s="87"/>
      <c r="G144" s="2"/>
      <c r="H144" s="62"/>
      <c r="I144" s="63"/>
    </row>
    <row r="145" spans="3:9" ht="15.75">
      <c r="C145" s="82" t="s">
        <v>662</v>
      </c>
      <c r="D145" s="87"/>
      <c r="E145" s="87"/>
      <c r="F145" s="93"/>
      <c r="G145" s="91"/>
      <c r="H145" s="62"/>
      <c r="I145" s="63"/>
    </row>
    <row r="146" spans="3:9" ht="19.5">
      <c r="C146" s="82"/>
      <c r="D146" s="87"/>
      <c r="E146" s="87"/>
      <c r="F146" s="87"/>
      <c r="G146" s="95"/>
      <c r="H146" s="62"/>
      <c r="I146" s="63"/>
    </row>
    <row r="147" spans="3:9" ht="15.75">
      <c r="C147" s="82" t="s">
        <v>650</v>
      </c>
      <c r="D147" s="87"/>
      <c r="E147" s="93"/>
      <c r="F147" s="96"/>
      <c r="G147" s="96"/>
      <c r="H147" s="62"/>
      <c r="I147" s="63"/>
    </row>
    <row r="148" spans="3:9" ht="19.5">
      <c r="C148" s="82"/>
      <c r="D148" s="87"/>
      <c r="E148" s="87"/>
      <c r="F148" s="87"/>
      <c r="G148" s="95"/>
      <c r="H148" s="62"/>
      <c r="I148" s="63"/>
    </row>
    <row r="149" spans="3:9" ht="15.75">
      <c r="C149" s="82" t="s">
        <v>654</v>
      </c>
      <c r="D149" s="87"/>
      <c r="E149" s="87"/>
      <c r="F149" s="194"/>
      <c r="G149"/>
      <c r="H149" s="62"/>
      <c r="I149" s="63"/>
    </row>
    <row r="150" spans="3:9" ht="15.75">
      <c r="C150" s="82"/>
      <c r="D150" s="93"/>
      <c r="E150" s="87"/>
      <c r="F150" s="97"/>
      <c r="G150" s="62"/>
      <c r="H150" s="62"/>
      <c r="I150" s="63"/>
    </row>
    <row r="151" spans="3:9" ht="15.75">
      <c r="C151" s="195" t="s">
        <v>663</v>
      </c>
      <c r="D151" s="87"/>
      <c r="E151" s="87"/>
      <c r="F151" s="87"/>
      <c r="G151" s="2"/>
      <c r="H151" s="62"/>
      <c r="I151" s="63"/>
    </row>
    <row r="152" spans="3:9" ht="15.75">
      <c r="C152" s="98"/>
      <c r="D152" s="87"/>
      <c r="E152" s="87"/>
      <c r="F152" s="99"/>
      <c r="G152" s="99"/>
      <c r="H152" s="62"/>
      <c r="I152" s="63"/>
    </row>
    <row r="153" spans="3:9" ht="15.75">
      <c r="C153" s="195" t="s">
        <v>664</v>
      </c>
      <c r="D153" s="87"/>
      <c r="E153" s="87"/>
      <c r="F153" s="99"/>
      <c r="G153" s="99"/>
      <c r="H153" s="62"/>
      <c r="I153" s="63"/>
    </row>
    <row r="154" spans="3:9" ht="15.75">
      <c r="C154" s="82"/>
      <c r="D154" s="87"/>
      <c r="E154" s="87"/>
      <c r="F154" s="87"/>
      <c r="G154" s="99"/>
      <c r="H154" s="62"/>
      <c r="I154" s="63"/>
    </row>
    <row r="155" spans="3:9" ht="15.75">
      <c r="C155" s="82" t="s">
        <v>637</v>
      </c>
      <c r="D155" s="87"/>
      <c r="E155" s="87"/>
      <c r="F155" s="87"/>
      <c r="G155" s="2"/>
      <c r="H155" s="62"/>
      <c r="I155" s="63"/>
    </row>
    <row r="156" spans="3:9" ht="15.75">
      <c r="C156" s="92"/>
      <c r="D156" s="100"/>
      <c r="E156" s="100"/>
      <c r="F156" s="100"/>
      <c r="G156" s="101"/>
      <c r="H156" s="62"/>
      <c r="I156" s="63"/>
    </row>
    <row r="157" spans="3:9" ht="15.75">
      <c r="C157" s="92" t="s">
        <v>460</v>
      </c>
      <c r="D157" s="100"/>
      <c r="E157" s="100"/>
      <c r="F157" s="100"/>
      <c r="G157" s="101"/>
      <c r="H157" s="62"/>
      <c r="I157" s="63"/>
    </row>
    <row r="158" spans="3:9" ht="16.5" thickBot="1">
      <c r="C158" s="92"/>
      <c r="D158" s="100"/>
      <c r="E158" s="100"/>
      <c r="F158" s="100"/>
      <c r="G158" s="101"/>
      <c r="H158" s="62"/>
      <c r="I158" s="63"/>
    </row>
    <row r="159" spans="3:9" ht="15.75">
      <c r="C159" s="102" t="s">
        <v>461</v>
      </c>
      <c r="D159" s="103"/>
      <c r="E159" s="103"/>
      <c r="F159" s="103"/>
      <c r="G159" s="104"/>
      <c r="H159" s="72"/>
      <c r="I159" s="73"/>
    </row>
    <row r="160" spans="3:9" ht="15.75">
      <c r="C160" s="92"/>
      <c r="D160" s="100"/>
      <c r="E160" s="100"/>
      <c r="F160" s="100"/>
      <c r="G160" s="101"/>
      <c r="H160" s="101"/>
      <c r="I160" s="63"/>
    </row>
    <row r="161" spans="3:9" ht="15.75">
      <c r="C161" s="105" t="s">
        <v>645</v>
      </c>
      <c r="D161" s="100"/>
      <c r="E161" s="100"/>
      <c r="F161" s="100"/>
      <c r="G161" s="101"/>
      <c r="H161" s="106"/>
      <c r="I161" s="63"/>
    </row>
    <row r="162" spans="3:9" ht="47.25">
      <c r="C162" s="107" t="s">
        <v>462</v>
      </c>
      <c r="D162" s="108" t="s">
        <v>463</v>
      </c>
      <c r="E162" s="108" t="s">
        <v>419</v>
      </c>
      <c r="F162" s="108" t="s">
        <v>464</v>
      </c>
      <c r="G162" s="108" t="s">
        <v>465</v>
      </c>
      <c r="H162" s="109" t="s">
        <v>466</v>
      </c>
      <c r="I162" s="63"/>
    </row>
    <row r="163" spans="3:9" ht="15.75">
      <c r="C163" s="110" t="s">
        <v>467</v>
      </c>
      <c r="D163" s="111"/>
      <c r="E163" s="112"/>
      <c r="F163" s="113"/>
      <c r="G163" s="113"/>
      <c r="H163" s="114"/>
      <c r="I163" s="63"/>
    </row>
    <row r="164" spans="3:9" ht="15.75">
      <c r="C164" s="115" t="s">
        <v>468</v>
      </c>
      <c r="D164" s="111"/>
      <c r="E164" s="112"/>
      <c r="F164" s="113"/>
      <c r="G164" s="113"/>
      <c r="H164" s="114"/>
      <c r="I164" s="63"/>
    </row>
    <row r="165" spans="3:9" ht="15.75">
      <c r="C165" s="115"/>
      <c r="D165" s="111"/>
      <c r="E165" s="112"/>
      <c r="F165" s="113"/>
      <c r="G165" s="113"/>
      <c r="H165" s="114"/>
      <c r="I165" s="63"/>
    </row>
    <row r="166" spans="3:9" ht="15.75">
      <c r="C166" s="110" t="s">
        <v>469</v>
      </c>
      <c r="D166" s="111"/>
      <c r="E166" s="112"/>
      <c r="F166" s="113"/>
      <c r="G166" s="113"/>
      <c r="H166" s="114"/>
      <c r="I166" s="63"/>
    </row>
    <row r="167" spans="3:9" ht="15.75">
      <c r="C167" s="115" t="s">
        <v>646</v>
      </c>
      <c r="D167" s="116">
        <v>44799</v>
      </c>
      <c r="E167" s="112" t="s">
        <v>413</v>
      </c>
      <c r="F167" s="117">
        <v>80.061543</v>
      </c>
      <c r="G167" s="117">
        <v>79.465</v>
      </c>
      <c r="H167" s="255">
        <v>9612.35267</v>
      </c>
      <c r="I167" s="63"/>
    </row>
    <row r="168" spans="3:9" ht="15.75">
      <c r="C168" s="115" t="s">
        <v>470</v>
      </c>
      <c r="D168" s="116">
        <v>44832</v>
      </c>
      <c r="E168" s="112" t="s">
        <v>413</v>
      </c>
      <c r="F168" s="117">
        <v>77.965301</v>
      </c>
      <c r="G168" s="117">
        <v>79.69</v>
      </c>
      <c r="H168" s="256"/>
      <c r="I168" s="63"/>
    </row>
    <row r="169" spans="3:9" ht="15.75">
      <c r="C169" s="115" t="s">
        <v>471</v>
      </c>
      <c r="D169" s="116">
        <v>44861</v>
      </c>
      <c r="E169" s="112" t="s">
        <v>413</v>
      </c>
      <c r="F169" s="117">
        <v>77.857467</v>
      </c>
      <c r="G169" s="117">
        <v>79.9175</v>
      </c>
      <c r="H169" s="256"/>
      <c r="I169" s="63"/>
    </row>
    <row r="170" spans="3:9" ht="15.75">
      <c r="C170" s="115" t="s">
        <v>472</v>
      </c>
      <c r="D170" s="111">
        <v>44923</v>
      </c>
      <c r="E170" s="112" t="s">
        <v>413</v>
      </c>
      <c r="F170" s="117">
        <v>77.59885</v>
      </c>
      <c r="G170" s="117">
        <v>80.3325</v>
      </c>
      <c r="H170" s="257"/>
      <c r="I170" s="63"/>
    </row>
    <row r="171" spans="3:9" ht="15.75">
      <c r="C171" s="248" t="s">
        <v>647</v>
      </c>
      <c r="D171" s="249"/>
      <c r="E171" s="249"/>
      <c r="F171" s="249"/>
      <c r="G171" s="249"/>
      <c r="H171" s="258"/>
      <c r="I171" s="63"/>
    </row>
    <row r="172" spans="3:9" ht="15" customHeight="1">
      <c r="C172" s="259" t="s">
        <v>648</v>
      </c>
      <c r="D172" s="260"/>
      <c r="E172" s="260"/>
      <c r="F172" s="260"/>
      <c r="G172" s="260"/>
      <c r="H172" s="261"/>
      <c r="I172" s="63"/>
    </row>
    <row r="173" spans="3:9" ht="15.75">
      <c r="C173" s="118"/>
      <c r="D173" s="119"/>
      <c r="E173" s="119"/>
      <c r="F173" s="120"/>
      <c r="G173" s="120"/>
      <c r="H173" s="120"/>
      <c r="I173" s="63"/>
    </row>
    <row r="174" spans="3:9" ht="15.75">
      <c r="C174" s="121" t="s">
        <v>649</v>
      </c>
      <c r="D174" s="119"/>
      <c r="E174" s="40"/>
      <c r="F174" s="120"/>
      <c r="G174" s="120"/>
      <c r="H174" s="120"/>
      <c r="I174" s="63"/>
    </row>
    <row r="175" spans="3:9" ht="15.75">
      <c r="C175" s="122" t="s">
        <v>473</v>
      </c>
      <c r="D175" s="122"/>
      <c r="E175" s="122"/>
      <c r="F175" s="122" t="s">
        <v>468</v>
      </c>
      <c r="G175" s="120"/>
      <c r="H175" s="120"/>
      <c r="I175" s="63"/>
    </row>
    <row r="176" spans="3:9" ht="15.75">
      <c r="C176" s="122" t="s">
        <v>474</v>
      </c>
      <c r="D176" s="122"/>
      <c r="E176" s="122"/>
      <c r="F176" s="123">
        <v>260000000</v>
      </c>
      <c r="G176" s="124"/>
      <c r="H176" s="124"/>
      <c r="I176" s="63"/>
    </row>
    <row r="177" spans="3:9" ht="15.75">
      <c r="C177" s="122" t="s">
        <v>475</v>
      </c>
      <c r="D177" s="122"/>
      <c r="E177" s="122"/>
      <c r="F177" s="123">
        <v>260000000</v>
      </c>
      <c r="G177" s="124"/>
      <c r="H177" s="124"/>
      <c r="I177" s="63"/>
    </row>
    <row r="178" spans="3:9" ht="15.75">
      <c r="C178" s="122" t="s">
        <v>476</v>
      </c>
      <c r="D178" s="122"/>
      <c r="E178" s="122"/>
      <c r="F178" s="122" t="s">
        <v>468</v>
      </c>
      <c r="G178" s="124"/>
      <c r="H178" s="124"/>
      <c r="I178" s="63"/>
    </row>
    <row r="179" spans="3:9" ht="15.75">
      <c r="C179" s="122" t="s">
        <v>477</v>
      </c>
      <c r="D179" s="122"/>
      <c r="E179" s="122"/>
      <c r="F179" s="123" t="s">
        <v>468</v>
      </c>
      <c r="G179" s="124"/>
      <c r="H179" s="124"/>
      <c r="I179" s="63"/>
    </row>
    <row r="180" spans="3:9" ht="15.75">
      <c r="C180" s="122" t="s">
        <v>478</v>
      </c>
      <c r="D180" s="122"/>
      <c r="E180" s="122"/>
      <c r="F180" s="123">
        <v>20754504750</v>
      </c>
      <c r="G180" s="124"/>
      <c r="H180" s="124"/>
      <c r="I180" s="63"/>
    </row>
    <row r="181" spans="3:9" ht="15.75">
      <c r="C181" s="122" t="s">
        <v>479</v>
      </c>
      <c r="D181" s="122"/>
      <c r="E181" s="122"/>
      <c r="F181" s="123">
        <v>20435446000</v>
      </c>
      <c r="G181" s="124"/>
      <c r="H181" s="124"/>
      <c r="I181" s="63"/>
    </row>
    <row r="182" spans="3:9" ht="15.75">
      <c r="C182" s="122" t="s">
        <v>480</v>
      </c>
      <c r="D182" s="122"/>
      <c r="E182" s="122"/>
      <c r="F182" s="123" t="s">
        <v>468</v>
      </c>
      <c r="G182" s="124"/>
      <c r="H182" s="124"/>
      <c r="I182" s="63"/>
    </row>
    <row r="183" spans="3:9" ht="15.75">
      <c r="C183" s="122" t="s">
        <v>481</v>
      </c>
      <c r="D183" s="122"/>
      <c r="E183" s="122"/>
      <c r="F183" s="123">
        <f>F181-F180</f>
        <v>-319058750</v>
      </c>
      <c r="G183" s="124"/>
      <c r="H183" s="125"/>
      <c r="I183" s="63"/>
    </row>
    <row r="184" spans="3:9" ht="15.75">
      <c r="C184" s="126" t="s">
        <v>482</v>
      </c>
      <c r="D184" s="127"/>
      <c r="E184" s="127"/>
      <c r="F184" s="128"/>
      <c r="G184" s="124"/>
      <c r="H184" s="124"/>
      <c r="I184" s="63"/>
    </row>
    <row r="185" spans="3:9" ht="15.75">
      <c r="C185" s="129"/>
      <c r="D185" s="120"/>
      <c r="E185" s="120"/>
      <c r="F185" s="128"/>
      <c r="G185" s="128"/>
      <c r="H185" s="124"/>
      <c r="I185" s="63"/>
    </row>
    <row r="186" spans="3:9" ht="15.75">
      <c r="C186" s="121" t="s">
        <v>640</v>
      </c>
      <c r="D186" s="119"/>
      <c r="E186" s="40"/>
      <c r="F186" s="120"/>
      <c r="G186" s="120"/>
      <c r="H186" s="120"/>
      <c r="I186" s="63"/>
    </row>
    <row r="187" spans="3:9" ht="15.75">
      <c r="C187" s="129"/>
      <c r="D187" s="120"/>
      <c r="E187" s="120"/>
      <c r="F187" s="120"/>
      <c r="G187" s="130"/>
      <c r="H187" s="130"/>
      <c r="I187" s="63"/>
    </row>
    <row r="188" spans="3:9" ht="15.75">
      <c r="C188" s="121" t="s">
        <v>641</v>
      </c>
      <c r="D188" s="119"/>
      <c r="E188" s="131"/>
      <c r="F188" s="120"/>
      <c r="G188" s="132"/>
      <c r="H188" s="120"/>
      <c r="I188" s="63"/>
    </row>
    <row r="189" spans="3:9" ht="15.75">
      <c r="C189" s="126"/>
      <c r="D189" s="127"/>
      <c r="E189" s="127"/>
      <c r="F189" s="120"/>
      <c r="G189" s="120"/>
      <c r="H189" s="120"/>
      <c r="I189" s="63"/>
    </row>
    <row r="190" spans="3:9" ht="15.75">
      <c r="C190" s="133" t="s">
        <v>642</v>
      </c>
      <c r="D190" s="131"/>
      <c r="E190" s="131"/>
      <c r="F190" s="120"/>
      <c r="G190" s="132"/>
      <c r="H190" s="120"/>
      <c r="I190" s="63"/>
    </row>
    <row r="191" spans="3:9" ht="47.25">
      <c r="C191" s="107" t="s">
        <v>462</v>
      </c>
      <c r="D191" s="108" t="s">
        <v>420</v>
      </c>
      <c r="E191" s="108" t="s">
        <v>483</v>
      </c>
      <c r="F191" s="108" t="s">
        <v>484</v>
      </c>
      <c r="G191" s="108" t="s">
        <v>485</v>
      </c>
      <c r="H191" s="120"/>
      <c r="I191" s="63"/>
    </row>
    <row r="192" spans="3:9" ht="15.75">
      <c r="C192" s="245" t="s">
        <v>468</v>
      </c>
      <c r="D192" s="246"/>
      <c r="E192" s="246"/>
      <c r="F192" s="246"/>
      <c r="G192" s="247"/>
      <c r="H192" s="120"/>
      <c r="I192" s="63"/>
    </row>
    <row r="193" spans="3:9" ht="15.75">
      <c r="C193" s="248" t="s">
        <v>486</v>
      </c>
      <c r="D193" s="249"/>
      <c r="E193" s="249"/>
      <c r="F193" s="249"/>
      <c r="G193" s="250"/>
      <c r="H193" s="120"/>
      <c r="I193" s="63"/>
    </row>
    <row r="194" spans="3:9" ht="15.75">
      <c r="C194" s="133"/>
      <c r="D194" s="131"/>
      <c r="E194" s="131"/>
      <c r="F194" s="120"/>
      <c r="G194" s="132"/>
      <c r="H194" s="120"/>
      <c r="I194" s="63"/>
    </row>
    <row r="195" spans="3:9" ht="15.75">
      <c r="C195" s="134" t="s">
        <v>643</v>
      </c>
      <c r="D195" s="40"/>
      <c r="E195" s="40"/>
      <c r="F195" s="120"/>
      <c r="G195" s="120"/>
      <c r="H195" s="120"/>
      <c r="I195" s="63"/>
    </row>
    <row r="196" spans="3:9" ht="15.75">
      <c r="C196" s="122" t="s">
        <v>487</v>
      </c>
      <c r="D196" s="122"/>
      <c r="E196" s="122"/>
      <c r="F196" s="123">
        <v>14423</v>
      </c>
      <c r="G196" s="120"/>
      <c r="H196" s="120"/>
      <c r="I196" s="63"/>
    </row>
    <row r="197" spans="3:9" ht="15.75">
      <c r="C197" s="122" t="s">
        <v>488</v>
      </c>
      <c r="D197" s="122"/>
      <c r="E197" s="122"/>
      <c r="F197" s="123">
        <v>11625120000</v>
      </c>
      <c r="G197" s="130"/>
      <c r="H197" s="135"/>
      <c r="I197" s="63"/>
    </row>
    <row r="198" spans="3:9" ht="15.75">
      <c r="C198" s="122" t="s">
        <v>489</v>
      </c>
      <c r="D198" s="122"/>
      <c r="E198" s="122"/>
      <c r="F198" s="123">
        <v>8818700.419999998</v>
      </c>
      <c r="G198" s="120"/>
      <c r="H198" s="136"/>
      <c r="I198" s="63"/>
    </row>
    <row r="199" spans="3:9" ht="15">
      <c r="C199" s="137"/>
      <c r="D199"/>
      <c r="E199"/>
      <c r="F199"/>
      <c r="G199"/>
      <c r="H199"/>
      <c r="I199" s="63"/>
    </row>
    <row r="200" spans="3:9" ht="16.5" thickBot="1">
      <c r="C200" s="138" t="s">
        <v>644</v>
      </c>
      <c r="D200" s="139"/>
      <c r="E200" s="139"/>
      <c r="F200" s="139"/>
      <c r="G200" s="139"/>
      <c r="H200" s="139"/>
      <c r="I200" s="140"/>
    </row>
    <row r="201" ht="14.25" thickBot="1"/>
    <row r="202" spans="3:7" ht="13.5">
      <c r="C202" s="197"/>
      <c r="D202" s="57"/>
      <c r="E202" s="57"/>
      <c r="F202" s="241" t="s">
        <v>666</v>
      </c>
      <c r="G202" s="242"/>
    </row>
    <row r="203" spans="3:7" ht="15">
      <c r="C203" s="198" t="s">
        <v>667</v>
      </c>
      <c r="D203"/>
      <c r="E203"/>
      <c r="F203" s="199"/>
      <c r="G203" s="200"/>
    </row>
    <row r="204" spans="3:7" ht="15">
      <c r="C204" s="42"/>
      <c r="D204"/>
      <c r="E204"/>
      <c r="F204" s="201"/>
      <c r="G204" s="200"/>
    </row>
    <row r="205" spans="3:7" ht="13.5">
      <c r="C205" s="42"/>
      <c r="D205" s="201"/>
      <c r="E205" s="201"/>
      <c r="F205" s="199"/>
      <c r="G205" s="200"/>
    </row>
    <row r="206" spans="3:7" ht="13.5">
      <c r="C206" s="202" t="s">
        <v>668</v>
      </c>
      <c r="D206" s="201"/>
      <c r="E206" s="201"/>
      <c r="F206" s="199"/>
      <c r="G206" s="200"/>
    </row>
    <row r="207" spans="3:7" ht="20.25" customHeight="1">
      <c r="C207" s="243" t="s">
        <v>669</v>
      </c>
      <c r="D207" s="244"/>
      <c r="E207" s="244"/>
      <c r="F207" s="199"/>
      <c r="G207" s="200"/>
    </row>
    <row r="208" spans="3:7" ht="21.75" customHeight="1">
      <c r="C208" s="243"/>
      <c r="D208" s="244"/>
      <c r="E208" s="244"/>
      <c r="F208" s="69"/>
      <c r="G208" s="71"/>
    </row>
    <row r="209" spans="3:7" ht="13.5">
      <c r="C209" s="202" t="s">
        <v>670</v>
      </c>
      <c r="D209" s="201"/>
      <c r="E209" s="201"/>
      <c r="F209" s="69"/>
      <c r="G209" s="71"/>
    </row>
    <row r="210" spans="3:7" ht="15">
      <c r="C210" s="42"/>
      <c r="D210"/>
      <c r="E210"/>
      <c r="F210" s="69"/>
      <c r="G210" s="71"/>
    </row>
    <row r="211" spans="3:7" ht="14.25" thickBot="1">
      <c r="C211" s="64"/>
      <c r="D211" s="65"/>
      <c r="E211" s="65"/>
      <c r="F211" s="66"/>
      <c r="G211" s="68"/>
    </row>
    <row r="212" ht="14.25" thickBot="1"/>
    <row r="213" ht="13.5">
      <c r="C213" s="229" t="s">
        <v>745</v>
      </c>
    </row>
    <row r="214" ht="15">
      <c r="C214" s="230" t="s">
        <v>746</v>
      </c>
    </row>
    <row r="215" ht="13.5">
      <c r="C215" s="231"/>
    </row>
    <row r="216" ht="13.5">
      <c r="C216" s="231"/>
    </row>
    <row r="217" ht="13.5">
      <c r="C217" s="231"/>
    </row>
    <row r="218" ht="13.5">
      <c r="C218" s="231"/>
    </row>
    <row r="219" ht="13.5">
      <c r="C219" s="231"/>
    </row>
    <row r="220" ht="13.5">
      <c r="C220" s="231"/>
    </row>
    <row r="221" ht="13.5">
      <c r="C221" s="231"/>
    </row>
    <row r="222" ht="13.5">
      <c r="C222" s="231"/>
    </row>
    <row r="223" ht="14.25" thickBot="1">
      <c r="C223" s="232"/>
    </row>
  </sheetData>
  <sheetProtection/>
  <mergeCells count="10">
    <mergeCell ref="F202:G202"/>
    <mergeCell ref="C207:E208"/>
    <mergeCell ref="C192:G192"/>
    <mergeCell ref="C193:G193"/>
    <mergeCell ref="C119:H119"/>
    <mergeCell ref="C126:C127"/>
    <mergeCell ref="D126:D127"/>
    <mergeCell ref="H167:H170"/>
    <mergeCell ref="C171:H171"/>
    <mergeCell ref="C172:H172"/>
  </mergeCells>
  <hyperlinks>
    <hyperlink ref="I2" location="'Scheme Dashboard'!A1" display="BACK TO SCHEME DASHBOARD"/>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1"/>
  <dimension ref="A1:BA143"/>
  <sheetViews>
    <sheetView showGridLines="0" zoomScale="90" zoomScaleNormal="90" zoomScalePageLayoutView="0" workbookViewId="0" topLeftCell="A1">
      <pane ySplit="6" topLeftCell="A7" activePane="bottomLeft" state="frozen"/>
      <selection pane="topLeft" activeCell="A1" sqref="A1"/>
      <selection pane="bottomLeft" activeCell="D3" sqref="D3"/>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3.5">
      <c r="A1" s="8"/>
      <c r="C1" s="8"/>
      <c r="D1" s="8"/>
      <c r="E1" s="8"/>
      <c r="F1" s="15"/>
      <c r="G1" s="12"/>
      <c r="H1" s="12"/>
      <c r="I1" s="11"/>
      <c r="J1" s="11"/>
      <c r="K1" s="11"/>
      <c r="AH1" s="11"/>
      <c r="AU1" s="11"/>
      <c r="AW1" s="11"/>
      <c r="BA1" s="11"/>
    </row>
    <row r="2" spans="3:9" ht="19.5">
      <c r="C2" s="7" t="s">
        <v>23</v>
      </c>
      <c r="D2" s="8" t="s">
        <v>192</v>
      </c>
      <c r="I2" s="223" t="s">
        <v>741</v>
      </c>
    </row>
    <row r="3" spans="3:4" ht="16.5">
      <c r="C3" s="1" t="s">
        <v>25</v>
      </c>
      <c r="D3" s="21" t="s">
        <v>193</v>
      </c>
    </row>
    <row r="4" spans="3:4" ht="15.75">
      <c r="C4" s="1" t="s">
        <v>27</v>
      </c>
      <c r="D4" s="22">
        <v>44773</v>
      </c>
    </row>
    <row r="5" ht="13.5">
      <c r="C5" s="1"/>
    </row>
    <row r="6" spans="3:9" ht="27">
      <c r="C6" s="47" t="s">
        <v>28</v>
      </c>
      <c r="D6" s="43" t="s">
        <v>29</v>
      </c>
      <c r="E6" s="9" t="s">
        <v>30</v>
      </c>
      <c r="F6" s="17" t="s">
        <v>31</v>
      </c>
      <c r="G6" s="14" t="s">
        <v>32</v>
      </c>
      <c r="H6" s="14" t="s">
        <v>33</v>
      </c>
      <c r="I6" s="28" t="s">
        <v>34</v>
      </c>
    </row>
    <row r="7" spans="3:9" ht="13.5">
      <c r="C7" s="48"/>
      <c r="D7" s="44"/>
      <c r="E7" s="4"/>
      <c r="F7" s="18"/>
      <c r="G7" s="23"/>
      <c r="H7" s="23"/>
      <c r="I7" s="29"/>
    </row>
    <row r="8" spans="1:9" ht="13.5">
      <c r="A8" s="10"/>
      <c r="B8" s="27"/>
      <c r="C8" s="49" t="s">
        <v>0</v>
      </c>
      <c r="D8" s="45"/>
      <c r="E8" s="6"/>
      <c r="F8" s="19"/>
      <c r="G8" s="24"/>
      <c r="H8" s="24"/>
      <c r="I8" s="30"/>
    </row>
    <row r="9" spans="3:9" ht="13.5">
      <c r="C9" s="50" t="s">
        <v>1</v>
      </c>
      <c r="D9" s="45"/>
      <c r="E9" s="6"/>
      <c r="F9" s="19"/>
      <c r="G9" s="24"/>
      <c r="H9" s="24"/>
      <c r="I9" s="30"/>
    </row>
    <row r="10" spans="2:9" ht="13.5">
      <c r="B10" s="8" t="s">
        <v>35</v>
      </c>
      <c r="C10" s="48" t="s">
        <v>36</v>
      </c>
      <c r="D10" s="45" t="s">
        <v>37</v>
      </c>
      <c r="E10" s="6" t="s">
        <v>38</v>
      </c>
      <c r="F10" s="19">
        <v>231300</v>
      </c>
      <c r="G10" s="24">
        <v>5499.85</v>
      </c>
      <c r="H10" s="24">
        <v>8.09</v>
      </c>
      <c r="I10" s="30"/>
    </row>
    <row r="11" spans="2:9" ht="13.5">
      <c r="B11" s="8" t="s">
        <v>39</v>
      </c>
      <c r="C11" s="48" t="s">
        <v>40</v>
      </c>
      <c r="D11" s="45" t="s">
        <v>41</v>
      </c>
      <c r="E11" s="6" t="s">
        <v>38</v>
      </c>
      <c r="F11" s="19">
        <v>101624</v>
      </c>
      <c r="G11" s="24">
        <v>5289.43</v>
      </c>
      <c r="H11" s="24">
        <v>7.78</v>
      </c>
      <c r="I11" s="30"/>
    </row>
    <row r="12" spans="2:9" ht="13.5">
      <c r="B12" s="8" t="s">
        <v>42</v>
      </c>
      <c r="C12" s="48" t="s">
        <v>43</v>
      </c>
      <c r="D12" s="45" t="s">
        <v>44</v>
      </c>
      <c r="E12" s="6" t="s">
        <v>45</v>
      </c>
      <c r="F12" s="19">
        <v>1596935</v>
      </c>
      <c r="G12" s="24">
        <v>4839.51</v>
      </c>
      <c r="H12" s="24">
        <v>7.12</v>
      </c>
      <c r="I12" s="30"/>
    </row>
    <row r="13" spans="2:9" ht="13.5">
      <c r="B13" s="8" t="s">
        <v>46</v>
      </c>
      <c r="C13" s="48" t="s">
        <v>47</v>
      </c>
      <c r="D13" s="45" t="s">
        <v>48</v>
      </c>
      <c r="E13" s="6" t="s">
        <v>49</v>
      </c>
      <c r="F13" s="19">
        <v>493465</v>
      </c>
      <c r="G13" s="24">
        <v>4039.5</v>
      </c>
      <c r="H13" s="24">
        <v>5.94</v>
      </c>
      <c r="I13" s="30"/>
    </row>
    <row r="14" spans="2:9" ht="13.5">
      <c r="B14" s="8" t="s">
        <v>65</v>
      </c>
      <c r="C14" s="48" t="s">
        <v>66</v>
      </c>
      <c r="D14" s="45" t="s">
        <v>67</v>
      </c>
      <c r="E14" s="6" t="s">
        <v>68</v>
      </c>
      <c r="F14" s="19">
        <v>1765000</v>
      </c>
      <c r="G14" s="24">
        <v>3728.56</v>
      </c>
      <c r="H14" s="24">
        <v>5.48</v>
      </c>
      <c r="I14" s="30"/>
    </row>
    <row r="15" spans="2:9" ht="13.5">
      <c r="B15" s="8" t="s">
        <v>50</v>
      </c>
      <c r="C15" s="48" t="s">
        <v>51</v>
      </c>
      <c r="D15" s="45" t="s">
        <v>52</v>
      </c>
      <c r="E15" s="6" t="s">
        <v>49</v>
      </c>
      <c r="F15" s="19">
        <v>497358</v>
      </c>
      <c r="G15" s="24">
        <v>3604.6</v>
      </c>
      <c r="H15" s="24">
        <v>5.3</v>
      </c>
      <c r="I15" s="30"/>
    </row>
    <row r="16" spans="2:9" ht="13.5">
      <c r="B16" s="8" t="s">
        <v>194</v>
      </c>
      <c r="C16" s="48" t="s">
        <v>195</v>
      </c>
      <c r="D16" s="45" t="s">
        <v>196</v>
      </c>
      <c r="E16" s="6" t="s">
        <v>60</v>
      </c>
      <c r="F16" s="19">
        <v>103994</v>
      </c>
      <c r="G16" s="24">
        <v>3433.78</v>
      </c>
      <c r="H16" s="24">
        <v>5.05</v>
      </c>
      <c r="I16" s="30"/>
    </row>
    <row r="17" spans="2:9" ht="13.5">
      <c r="B17" s="8" t="s">
        <v>197</v>
      </c>
      <c r="C17" s="48" t="s">
        <v>198</v>
      </c>
      <c r="D17" s="45" t="s">
        <v>199</v>
      </c>
      <c r="E17" s="6" t="s">
        <v>60</v>
      </c>
      <c r="F17" s="19">
        <v>800879</v>
      </c>
      <c r="G17" s="24">
        <v>3393.32</v>
      </c>
      <c r="H17" s="24">
        <v>4.99</v>
      </c>
      <c r="I17" s="30"/>
    </row>
    <row r="18" spans="2:9" ht="13.5">
      <c r="B18" s="8" t="s">
        <v>57</v>
      </c>
      <c r="C18" s="48" t="s">
        <v>58</v>
      </c>
      <c r="D18" s="45" t="s">
        <v>59</v>
      </c>
      <c r="E18" s="6" t="s">
        <v>60</v>
      </c>
      <c r="F18" s="19">
        <v>355257</v>
      </c>
      <c r="G18" s="24">
        <v>3369.26</v>
      </c>
      <c r="H18" s="24">
        <v>4.95</v>
      </c>
      <c r="I18" s="30"/>
    </row>
    <row r="19" spans="2:9" ht="13.5">
      <c r="B19" s="8" t="s">
        <v>53</v>
      </c>
      <c r="C19" s="48" t="s">
        <v>54</v>
      </c>
      <c r="D19" s="45" t="s">
        <v>55</v>
      </c>
      <c r="E19" s="6" t="s">
        <v>56</v>
      </c>
      <c r="F19" s="19">
        <v>1565000</v>
      </c>
      <c r="G19" s="24">
        <v>3348.32</v>
      </c>
      <c r="H19" s="24">
        <v>4.92</v>
      </c>
      <c r="I19" s="30"/>
    </row>
    <row r="20" spans="2:9" ht="13.5">
      <c r="B20" s="8" t="s">
        <v>108</v>
      </c>
      <c r="C20" s="48" t="s">
        <v>109</v>
      </c>
      <c r="D20" s="45" t="s">
        <v>110</v>
      </c>
      <c r="E20" s="6" t="s">
        <v>38</v>
      </c>
      <c r="F20" s="19">
        <v>81668</v>
      </c>
      <c r="G20" s="24">
        <v>3193.38</v>
      </c>
      <c r="H20" s="24">
        <v>4.7</v>
      </c>
      <c r="I20" s="30"/>
    </row>
    <row r="21" spans="2:9" ht="13.5">
      <c r="B21" s="8" t="s">
        <v>200</v>
      </c>
      <c r="C21" s="48" t="s">
        <v>201</v>
      </c>
      <c r="D21" s="45" t="s">
        <v>202</v>
      </c>
      <c r="E21" s="6" t="s">
        <v>64</v>
      </c>
      <c r="F21" s="19">
        <v>35311</v>
      </c>
      <c r="G21" s="24">
        <v>3098.03</v>
      </c>
      <c r="H21" s="24">
        <v>4.56</v>
      </c>
      <c r="I21" s="30"/>
    </row>
    <row r="22" spans="2:9" ht="13.5">
      <c r="B22" s="8" t="s">
        <v>61</v>
      </c>
      <c r="C22" s="48" t="s">
        <v>62</v>
      </c>
      <c r="D22" s="45" t="s">
        <v>63</v>
      </c>
      <c r="E22" s="6" t="s">
        <v>64</v>
      </c>
      <c r="F22" s="19">
        <v>93826</v>
      </c>
      <c r="G22" s="24">
        <v>2644.06</v>
      </c>
      <c r="H22" s="24">
        <v>3.89</v>
      </c>
      <c r="I22" s="30"/>
    </row>
    <row r="23" spans="2:9" ht="13.5">
      <c r="B23" s="8" t="s">
        <v>69</v>
      </c>
      <c r="C23" s="48" t="s">
        <v>70</v>
      </c>
      <c r="D23" s="45" t="s">
        <v>71</v>
      </c>
      <c r="E23" s="6" t="s">
        <v>72</v>
      </c>
      <c r="F23" s="19">
        <v>878211</v>
      </c>
      <c r="G23" s="24">
        <v>1401.62</v>
      </c>
      <c r="H23" s="24">
        <v>2.06</v>
      </c>
      <c r="I23" s="30"/>
    </row>
    <row r="24" spans="2:9" ht="13.5">
      <c r="B24" s="8" t="s">
        <v>76</v>
      </c>
      <c r="C24" s="48" t="s">
        <v>77</v>
      </c>
      <c r="D24" s="45" t="s">
        <v>78</v>
      </c>
      <c r="E24" s="6" t="s">
        <v>72</v>
      </c>
      <c r="F24" s="19">
        <v>172852</v>
      </c>
      <c r="G24" s="24">
        <v>1314.89</v>
      </c>
      <c r="H24" s="24">
        <v>1.93</v>
      </c>
      <c r="I24" s="30"/>
    </row>
    <row r="25" spans="2:9" ht="13.5">
      <c r="B25" s="8" t="s">
        <v>82</v>
      </c>
      <c r="C25" s="48" t="s">
        <v>83</v>
      </c>
      <c r="D25" s="45" t="s">
        <v>84</v>
      </c>
      <c r="E25" s="6" t="s">
        <v>85</v>
      </c>
      <c r="F25" s="19">
        <v>46003</v>
      </c>
      <c r="G25" s="24">
        <v>1063.24</v>
      </c>
      <c r="H25" s="24">
        <v>1.56</v>
      </c>
      <c r="I25" s="30"/>
    </row>
    <row r="26" spans="2:9" ht="13.5">
      <c r="B26" s="8" t="s">
        <v>73</v>
      </c>
      <c r="C26" s="48" t="s">
        <v>74</v>
      </c>
      <c r="D26" s="45" t="s">
        <v>75</v>
      </c>
      <c r="E26" s="6" t="s">
        <v>72</v>
      </c>
      <c r="F26" s="19">
        <v>81364</v>
      </c>
      <c r="G26" s="24">
        <v>916.93</v>
      </c>
      <c r="H26" s="24">
        <v>1.35</v>
      </c>
      <c r="I26" s="30"/>
    </row>
    <row r="27" spans="2:9" ht="13.5">
      <c r="B27" s="8" t="s">
        <v>203</v>
      </c>
      <c r="C27" s="48" t="s">
        <v>204</v>
      </c>
      <c r="D27" s="45" t="s">
        <v>205</v>
      </c>
      <c r="E27" s="6" t="s">
        <v>206</v>
      </c>
      <c r="F27" s="19">
        <v>176391</v>
      </c>
      <c r="G27" s="24">
        <v>787.06</v>
      </c>
      <c r="H27" s="24">
        <v>1.16</v>
      </c>
      <c r="I27" s="30"/>
    </row>
    <row r="28" spans="2:9" ht="13.5">
      <c r="B28" s="8" t="s">
        <v>86</v>
      </c>
      <c r="C28" s="48" t="s">
        <v>87</v>
      </c>
      <c r="D28" s="45" t="s">
        <v>88</v>
      </c>
      <c r="E28" s="6" t="s">
        <v>89</v>
      </c>
      <c r="F28" s="19">
        <v>76240</v>
      </c>
      <c r="G28" s="24">
        <v>719.1</v>
      </c>
      <c r="H28" s="24">
        <v>1.06</v>
      </c>
      <c r="I28" s="30"/>
    </row>
    <row r="29" spans="2:9" ht="13.5">
      <c r="B29" s="8" t="s">
        <v>79</v>
      </c>
      <c r="C29" s="48" t="s">
        <v>80</v>
      </c>
      <c r="D29" s="45" t="s">
        <v>81</v>
      </c>
      <c r="E29" s="6" t="s">
        <v>72</v>
      </c>
      <c r="F29" s="19">
        <v>48775</v>
      </c>
      <c r="G29" s="24">
        <v>681.34</v>
      </c>
      <c r="H29" s="24">
        <v>1</v>
      </c>
      <c r="I29" s="30"/>
    </row>
    <row r="30" spans="2:9" ht="13.5">
      <c r="B30" s="8" t="s">
        <v>90</v>
      </c>
      <c r="C30" s="48" t="s">
        <v>91</v>
      </c>
      <c r="D30" s="45" t="s">
        <v>92</v>
      </c>
      <c r="E30" s="6" t="s">
        <v>89</v>
      </c>
      <c r="F30" s="19">
        <v>195059</v>
      </c>
      <c r="G30" s="24">
        <v>676.46</v>
      </c>
      <c r="H30" s="24">
        <v>0.99</v>
      </c>
      <c r="I30" s="30"/>
    </row>
    <row r="31" spans="2:9" ht="13.5">
      <c r="B31" s="8" t="s">
        <v>93</v>
      </c>
      <c r="C31" s="48" t="s">
        <v>94</v>
      </c>
      <c r="D31" s="45" t="s">
        <v>95</v>
      </c>
      <c r="E31" s="6" t="s">
        <v>89</v>
      </c>
      <c r="F31" s="19">
        <v>67180</v>
      </c>
      <c r="G31" s="24">
        <v>671.97</v>
      </c>
      <c r="H31" s="24">
        <v>0.99</v>
      </c>
      <c r="I31" s="30"/>
    </row>
    <row r="32" spans="2:9" ht="13.5">
      <c r="B32" s="8" t="s">
        <v>102</v>
      </c>
      <c r="C32" s="48" t="s">
        <v>103</v>
      </c>
      <c r="D32" s="45" t="s">
        <v>104</v>
      </c>
      <c r="E32" s="6" t="s">
        <v>72</v>
      </c>
      <c r="F32" s="19">
        <v>16672</v>
      </c>
      <c r="G32" s="24">
        <v>649.85</v>
      </c>
      <c r="H32" s="24">
        <v>0.96</v>
      </c>
      <c r="I32" s="30"/>
    </row>
    <row r="33" spans="2:9" ht="13.5">
      <c r="B33" s="8" t="s">
        <v>96</v>
      </c>
      <c r="C33" s="48" t="s">
        <v>97</v>
      </c>
      <c r="D33" s="45" t="s">
        <v>98</v>
      </c>
      <c r="E33" s="6" t="s">
        <v>89</v>
      </c>
      <c r="F33" s="19">
        <v>15716</v>
      </c>
      <c r="G33" s="24">
        <v>642.84</v>
      </c>
      <c r="H33" s="24">
        <v>0.95</v>
      </c>
      <c r="I33" s="30"/>
    </row>
    <row r="34" spans="2:9" ht="13.5">
      <c r="B34" s="8" t="s">
        <v>99</v>
      </c>
      <c r="C34" s="48" t="s">
        <v>100</v>
      </c>
      <c r="D34" s="45" t="s">
        <v>101</v>
      </c>
      <c r="E34" s="6" t="s">
        <v>89</v>
      </c>
      <c r="F34" s="19">
        <v>61000</v>
      </c>
      <c r="G34" s="24">
        <v>596.21</v>
      </c>
      <c r="H34" s="24">
        <v>0.88</v>
      </c>
      <c r="I34" s="30"/>
    </row>
    <row r="35" spans="2:9" ht="13.5">
      <c r="B35" s="8" t="s">
        <v>207</v>
      </c>
      <c r="C35" s="48" t="s">
        <v>208</v>
      </c>
      <c r="D35" s="45" t="s">
        <v>209</v>
      </c>
      <c r="E35" s="6" t="s">
        <v>210</v>
      </c>
      <c r="F35" s="19">
        <v>201419</v>
      </c>
      <c r="G35" s="24">
        <v>552.09</v>
      </c>
      <c r="H35" s="24">
        <v>0.81</v>
      </c>
      <c r="I35" s="30"/>
    </row>
    <row r="36" spans="2:9" ht="13.5">
      <c r="B36" s="8" t="s">
        <v>105</v>
      </c>
      <c r="C36" s="48" t="s">
        <v>106</v>
      </c>
      <c r="D36" s="45" t="s">
        <v>107</v>
      </c>
      <c r="E36" s="6" t="s">
        <v>60</v>
      </c>
      <c r="F36" s="19">
        <v>7491</v>
      </c>
      <c r="G36" s="24">
        <v>235.52</v>
      </c>
      <c r="H36" s="24">
        <v>0.35</v>
      </c>
      <c r="I36" s="54"/>
    </row>
    <row r="37" spans="3:9" ht="13.5">
      <c r="C37" s="51" t="s">
        <v>111</v>
      </c>
      <c r="D37" s="45"/>
      <c r="E37" s="6"/>
      <c r="F37" s="19"/>
      <c r="G37" s="25">
        <v>60390.72</v>
      </c>
      <c r="H37" s="25">
        <v>88.82</v>
      </c>
      <c r="I37" s="55"/>
    </row>
    <row r="38" spans="3:9" ht="13.5">
      <c r="C38" s="48"/>
      <c r="D38" s="45"/>
      <c r="E38" s="6"/>
      <c r="F38" s="19"/>
      <c r="G38" s="24"/>
      <c r="H38" s="24"/>
      <c r="I38" s="30"/>
    </row>
    <row r="39" spans="3:9" ht="13.5">
      <c r="C39" s="51" t="s">
        <v>3</v>
      </c>
      <c r="D39" s="45"/>
      <c r="E39" s="6"/>
      <c r="F39" s="19"/>
      <c r="G39" s="24" t="s">
        <v>2</v>
      </c>
      <c r="H39" s="24" t="s">
        <v>2</v>
      </c>
      <c r="I39" s="30"/>
    </row>
    <row r="40" spans="3:9" ht="13.5">
      <c r="C40" s="48"/>
      <c r="D40" s="45"/>
      <c r="E40" s="6"/>
      <c r="F40" s="19"/>
      <c r="G40" s="24"/>
      <c r="H40" s="24"/>
      <c r="I40" s="30"/>
    </row>
    <row r="41" spans="3:9" ht="13.5">
      <c r="C41" s="51" t="s">
        <v>4</v>
      </c>
      <c r="D41" s="45"/>
      <c r="E41" s="6"/>
      <c r="F41" s="19"/>
      <c r="G41" s="24" t="s">
        <v>2</v>
      </c>
      <c r="H41" s="24" t="s">
        <v>2</v>
      </c>
      <c r="I41" s="30"/>
    </row>
    <row r="42" spans="3:9" ht="13.5">
      <c r="C42" s="48"/>
      <c r="D42" s="45"/>
      <c r="E42" s="6"/>
      <c r="F42" s="19"/>
      <c r="G42" s="24"/>
      <c r="H42" s="24"/>
      <c r="I42" s="30"/>
    </row>
    <row r="43" spans="3:9" ht="13.5">
      <c r="C43" s="51" t="s">
        <v>5</v>
      </c>
      <c r="D43" s="45"/>
      <c r="E43" s="6"/>
      <c r="F43" s="19"/>
      <c r="G43" s="24" t="s">
        <v>2</v>
      </c>
      <c r="H43" s="24" t="s">
        <v>2</v>
      </c>
      <c r="I43" s="30"/>
    </row>
    <row r="44" spans="3:9" ht="13.5">
      <c r="C44" s="48"/>
      <c r="D44" s="45"/>
      <c r="E44" s="6"/>
      <c r="F44" s="19"/>
      <c r="G44" s="24"/>
      <c r="H44" s="24"/>
      <c r="I44" s="30"/>
    </row>
    <row r="45" spans="3:9" ht="13.5">
      <c r="C45" s="51" t="s">
        <v>6</v>
      </c>
      <c r="D45" s="45"/>
      <c r="E45" s="6"/>
      <c r="F45" s="19"/>
      <c r="G45" s="24" t="s">
        <v>2</v>
      </c>
      <c r="H45" s="24" t="s">
        <v>2</v>
      </c>
      <c r="I45" s="30"/>
    </row>
    <row r="46" spans="3:9" ht="13.5">
      <c r="C46" s="48"/>
      <c r="D46" s="45"/>
      <c r="E46" s="6"/>
      <c r="F46" s="19"/>
      <c r="G46" s="24"/>
      <c r="H46" s="24"/>
      <c r="I46" s="30"/>
    </row>
    <row r="47" spans="3:9" ht="13.5">
      <c r="C47" s="51" t="s">
        <v>7</v>
      </c>
      <c r="D47" s="45"/>
      <c r="E47" s="6"/>
      <c r="F47" s="19"/>
      <c r="G47" s="24" t="s">
        <v>2</v>
      </c>
      <c r="H47" s="24" t="s">
        <v>2</v>
      </c>
      <c r="I47" s="30"/>
    </row>
    <row r="48" spans="3:9" ht="13.5">
      <c r="C48" s="48"/>
      <c r="D48" s="45"/>
      <c r="E48" s="6"/>
      <c r="F48" s="19"/>
      <c r="G48" s="24"/>
      <c r="H48" s="24"/>
      <c r="I48" s="30"/>
    </row>
    <row r="49" spans="3:9" ht="13.5">
      <c r="C49" s="51" t="s">
        <v>8</v>
      </c>
      <c r="D49" s="45"/>
      <c r="E49" s="6"/>
      <c r="F49" s="19"/>
      <c r="G49" s="24"/>
      <c r="H49" s="24"/>
      <c r="I49" s="30"/>
    </row>
    <row r="50" spans="3:9" ht="13.5">
      <c r="C50" s="48"/>
      <c r="D50" s="45"/>
      <c r="E50" s="6"/>
      <c r="F50" s="19"/>
      <c r="G50" s="24"/>
      <c r="H50" s="24"/>
      <c r="I50" s="30"/>
    </row>
    <row r="51" spans="3:9" ht="13.5">
      <c r="C51" s="51" t="s">
        <v>9</v>
      </c>
      <c r="D51" s="45"/>
      <c r="E51" s="6"/>
      <c r="F51" s="19"/>
      <c r="G51" s="24"/>
      <c r="H51" s="24"/>
      <c r="I51" s="30"/>
    </row>
    <row r="52" spans="3:9" ht="13.5">
      <c r="C52" s="48"/>
      <c r="D52" s="45"/>
      <c r="E52" s="6"/>
      <c r="F52" s="19"/>
      <c r="G52" s="24"/>
      <c r="H52" s="24"/>
      <c r="I52" s="30"/>
    </row>
    <row r="53" spans="3:9" ht="13.5">
      <c r="C53" s="51" t="s">
        <v>10</v>
      </c>
      <c r="D53" s="45"/>
      <c r="E53" s="6"/>
      <c r="F53" s="19"/>
      <c r="G53" s="24" t="s">
        <v>2</v>
      </c>
      <c r="H53" s="24" t="s">
        <v>2</v>
      </c>
      <c r="I53" s="30"/>
    </row>
    <row r="54" spans="3:9" ht="13.5">
      <c r="C54" s="48"/>
      <c r="D54" s="45"/>
      <c r="E54" s="6"/>
      <c r="F54" s="19"/>
      <c r="G54" s="24"/>
      <c r="H54" s="24"/>
      <c r="I54" s="30"/>
    </row>
    <row r="55" spans="3:9" ht="13.5">
      <c r="C55" s="51" t="s">
        <v>11</v>
      </c>
      <c r="D55" s="45"/>
      <c r="E55" s="6"/>
      <c r="F55" s="19"/>
      <c r="G55" s="24" t="s">
        <v>2</v>
      </c>
      <c r="H55" s="24" t="s">
        <v>2</v>
      </c>
      <c r="I55" s="30"/>
    </row>
    <row r="56" spans="3:9" ht="13.5">
      <c r="C56" s="48"/>
      <c r="D56" s="45"/>
      <c r="E56" s="6"/>
      <c r="F56" s="19"/>
      <c r="G56" s="24"/>
      <c r="H56" s="24"/>
      <c r="I56" s="30"/>
    </row>
    <row r="57" spans="3:9" ht="13.5">
      <c r="C57" s="51" t="s">
        <v>12</v>
      </c>
      <c r="D57" s="45"/>
      <c r="E57" s="6"/>
      <c r="F57" s="19"/>
      <c r="G57" s="24" t="s">
        <v>2</v>
      </c>
      <c r="H57" s="24" t="s">
        <v>2</v>
      </c>
      <c r="I57" s="30"/>
    </row>
    <row r="58" spans="3:9" ht="13.5">
      <c r="C58" s="48"/>
      <c r="D58" s="45"/>
      <c r="E58" s="6"/>
      <c r="F58" s="19"/>
      <c r="G58" s="24"/>
      <c r="H58" s="24"/>
      <c r="I58" s="30"/>
    </row>
    <row r="59" spans="3:9" ht="13.5">
      <c r="C59" s="51" t="s">
        <v>13</v>
      </c>
      <c r="D59" s="45"/>
      <c r="E59" s="6"/>
      <c r="F59" s="19"/>
      <c r="G59" s="24" t="s">
        <v>2</v>
      </c>
      <c r="H59" s="24" t="s">
        <v>2</v>
      </c>
      <c r="I59" s="30"/>
    </row>
    <row r="60" spans="3:9" ht="13.5">
      <c r="C60" s="48"/>
      <c r="D60" s="45"/>
      <c r="E60" s="6"/>
      <c r="F60" s="19"/>
      <c r="G60" s="24"/>
      <c r="H60" s="24"/>
      <c r="I60" s="30"/>
    </row>
    <row r="61" spans="3:9" ht="13.5">
      <c r="C61" s="51" t="s">
        <v>14</v>
      </c>
      <c r="D61" s="45"/>
      <c r="E61" s="6"/>
      <c r="F61" s="19"/>
      <c r="G61" s="24" t="s">
        <v>2</v>
      </c>
      <c r="H61" s="24" t="s">
        <v>2</v>
      </c>
      <c r="I61" s="30"/>
    </row>
    <row r="62" spans="3:9" ht="13.5">
      <c r="C62" s="48"/>
      <c r="D62" s="45"/>
      <c r="E62" s="6"/>
      <c r="F62" s="19"/>
      <c r="G62" s="24"/>
      <c r="H62" s="24"/>
      <c r="I62" s="30"/>
    </row>
    <row r="63" spans="3:9" ht="13.5">
      <c r="C63" s="51" t="s">
        <v>15</v>
      </c>
      <c r="D63" s="45"/>
      <c r="E63" s="6"/>
      <c r="F63" s="19"/>
      <c r="G63" s="24"/>
      <c r="H63" s="24"/>
      <c r="I63" s="30"/>
    </row>
    <row r="64" spans="3:9" ht="13.5">
      <c r="C64" s="48"/>
      <c r="D64" s="45"/>
      <c r="E64" s="6"/>
      <c r="F64" s="19"/>
      <c r="G64" s="24"/>
      <c r="H64" s="24"/>
      <c r="I64" s="30"/>
    </row>
    <row r="65" spans="3:9" ht="13.5">
      <c r="C65" s="51" t="s">
        <v>16</v>
      </c>
      <c r="D65" s="45"/>
      <c r="E65" s="6"/>
      <c r="F65" s="19"/>
      <c r="G65" s="24" t="s">
        <v>2</v>
      </c>
      <c r="H65" s="24" t="s">
        <v>2</v>
      </c>
      <c r="I65" s="30"/>
    </row>
    <row r="66" spans="3:9" ht="13.5">
      <c r="C66" s="48"/>
      <c r="D66" s="45"/>
      <c r="E66" s="6"/>
      <c r="F66" s="19"/>
      <c r="G66" s="24"/>
      <c r="H66" s="24"/>
      <c r="I66" s="30"/>
    </row>
    <row r="67" spans="3:9" ht="13.5">
      <c r="C67" s="51" t="s">
        <v>17</v>
      </c>
      <c r="D67" s="45"/>
      <c r="E67" s="6"/>
      <c r="F67" s="19"/>
      <c r="G67" s="24" t="s">
        <v>2</v>
      </c>
      <c r="H67" s="24" t="s">
        <v>2</v>
      </c>
      <c r="I67" s="30"/>
    </row>
    <row r="68" spans="3:9" ht="13.5">
      <c r="C68" s="48"/>
      <c r="D68" s="45"/>
      <c r="E68" s="6"/>
      <c r="F68" s="19"/>
      <c r="G68" s="24"/>
      <c r="H68" s="24"/>
      <c r="I68" s="30"/>
    </row>
    <row r="69" spans="3:9" ht="13.5">
      <c r="C69" s="51" t="s">
        <v>18</v>
      </c>
      <c r="D69" s="45"/>
      <c r="E69" s="6"/>
      <c r="F69" s="19"/>
      <c r="G69" s="24" t="s">
        <v>2</v>
      </c>
      <c r="H69" s="24" t="s">
        <v>2</v>
      </c>
      <c r="I69" s="30"/>
    </row>
    <row r="70" spans="3:9" ht="13.5">
      <c r="C70" s="48"/>
      <c r="D70" s="45"/>
      <c r="E70" s="6"/>
      <c r="F70" s="19"/>
      <c r="G70" s="24"/>
      <c r="H70" s="24"/>
      <c r="I70" s="30"/>
    </row>
    <row r="71" spans="3:9" ht="13.5">
      <c r="C71" s="51" t="s">
        <v>19</v>
      </c>
      <c r="D71" s="45"/>
      <c r="E71" s="6"/>
      <c r="F71" s="19"/>
      <c r="G71" s="24" t="s">
        <v>2</v>
      </c>
      <c r="H71" s="24" t="s">
        <v>2</v>
      </c>
      <c r="I71" s="30"/>
    </row>
    <row r="72" spans="3:9" ht="13.5">
      <c r="C72" s="48"/>
      <c r="D72" s="45"/>
      <c r="E72" s="6"/>
      <c r="F72" s="19"/>
      <c r="G72" s="24"/>
      <c r="H72" s="24"/>
      <c r="I72" s="30"/>
    </row>
    <row r="73" spans="1:9" ht="13.5">
      <c r="A73" s="10"/>
      <c r="B73" s="27"/>
      <c r="C73" s="49" t="s">
        <v>20</v>
      </c>
      <c r="D73" s="45"/>
      <c r="E73" s="6"/>
      <c r="F73" s="19"/>
      <c r="G73" s="24"/>
      <c r="H73" s="24"/>
      <c r="I73" s="30"/>
    </row>
    <row r="74" spans="1:9" ht="13.5">
      <c r="A74" s="27"/>
      <c r="B74" s="27"/>
      <c r="C74" s="49" t="s">
        <v>21</v>
      </c>
      <c r="D74" s="45"/>
      <c r="E74" s="6"/>
      <c r="F74" s="19"/>
      <c r="G74" s="24" t="s">
        <v>2</v>
      </c>
      <c r="H74" s="24" t="s">
        <v>2</v>
      </c>
      <c r="I74" s="30"/>
    </row>
    <row r="75" spans="1:9" ht="13.5">
      <c r="A75" s="27"/>
      <c r="B75" s="27"/>
      <c r="C75" s="49"/>
      <c r="D75" s="45"/>
      <c r="E75" s="6"/>
      <c r="F75" s="19"/>
      <c r="G75" s="24"/>
      <c r="H75" s="24"/>
      <c r="I75" s="30"/>
    </row>
    <row r="76" spans="1:9" ht="13.5">
      <c r="A76" s="27"/>
      <c r="B76" s="27"/>
      <c r="C76" s="49" t="s">
        <v>439</v>
      </c>
      <c r="D76" s="45"/>
      <c r="E76" s="6"/>
      <c r="F76" s="19"/>
      <c r="G76" s="24" t="s">
        <v>2</v>
      </c>
      <c r="H76" s="24" t="s">
        <v>2</v>
      </c>
      <c r="I76" s="30"/>
    </row>
    <row r="77" spans="1:9" ht="13.5">
      <c r="A77" s="27"/>
      <c r="B77" s="27"/>
      <c r="C77" s="49"/>
      <c r="D77" s="45"/>
      <c r="E77" s="6"/>
      <c r="F77" s="19"/>
      <c r="G77" s="24"/>
      <c r="H77" s="24"/>
      <c r="I77" s="30"/>
    </row>
    <row r="78" spans="1:9" ht="13.5">
      <c r="A78" s="27"/>
      <c r="B78" s="27"/>
      <c r="C78" s="49" t="s">
        <v>440</v>
      </c>
      <c r="D78" s="45"/>
      <c r="E78" s="6"/>
      <c r="F78" s="19"/>
      <c r="G78" s="24" t="s">
        <v>2</v>
      </c>
      <c r="H78" s="24" t="s">
        <v>2</v>
      </c>
      <c r="I78" s="30"/>
    </row>
    <row r="79" spans="1:9" ht="13.5">
      <c r="A79" s="27"/>
      <c r="B79" s="27"/>
      <c r="C79" s="49"/>
      <c r="D79" s="45"/>
      <c r="E79" s="6"/>
      <c r="F79" s="19"/>
      <c r="G79" s="24"/>
      <c r="H79" s="24"/>
      <c r="I79" s="30"/>
    </row>
    <row r="80" spans="3:9" ht="13.5">
      <c r="C80" s="50" t="s">
        <v>441</v>
      </c>
      <c r="D80" s="45"/>
      <c r="E80" s="6"/>
      <c r="F80" s="19"/>
      <c r="G80" s="24"/>
      <c r="H80" s="24"/>
      <c r="I80" s="30"/>
    </row>
    <row r="81" spans="2:9" ht="13.5">
      <c r="B81" s="8" t="s">
        <v>146</v>
      </c>
      <c r="C81" s="48" t="s">
        <v>147</v>
      </c>
      <c r="D81" s="45"/>
      <c r="E81" s="6"/>
      <c r="F81" s="19"/>
      <c r="G81" s="24">
        <v>8170</v>
      </c>
      <c r="H81" s="24">
        <v>12.01</v>
      </c>
      <c r="I81" s="54">
        <v>4.98</v>
      </c>
    </row>
    <row r="82" spans="3:9" ht="13.5">
      <c r="C82" s="51" t="s">
        <v>111</v>
      </c>
      <c r="D82" s="45"/>
      <c r="E82" s="6"/>
      <c r="F82" s="19"/>
      <c r="G82" s="25">
        <v>8170</v>
      </c>
      <c r="H82" s="25">
        <v>12.01</v>
      </c>
      <c r="I82" s="55"/>
    </row>
    <row r="83" spans="3:9" ht="13.5">
      <c r="C83" s="48"/>
      <c r="D83" s="45"/>
      <c r="E83" s="6"/>
      <c r="F83" s="19"/>
      <c r="G83" s="24"/>
      <c r="H83" s="24"/>
      <c r="I83" s="30"/>
    </row>
    <row r="84" spans="1:9" ht="13.5">
      <c r="A84" s="10"/>
      <c r="B84" s="27"/>
      <c r="C84" s="49" t="s">
        <v>22</v>
      </c>
      <c r="D84" s="45"/>
      <c r="E84" s="6"/>
      <c r="F84" s="19"/>
      <c r="G84" s="24"/>
      <c r="H84" s="24"/>
      <c r="I84" s="30"/>
    </row>
    <row r="85" spans="2:9" ht="13.5">
      <c r="B85" s="8"/>
      <c r="C85" s="48" t="s">
        <v>148</v>
      </c>
      <c r="D85" s="45"/>
      <c r="E85" s="6"/>
      <c r="F85" s="19"/>
      <c r="G85" s="24">
        <v>-551.5</v>
      </c>
      <c r="H85" s="24">
        <v>-0.8300000000000001</v>
      </c>
      <c r="I85" s="54"/>
    </row>
    <row r="86" spans="3:9" ht="13.5">
      <c r="C86" s="51" t="s">
        <v>111</v>
      </c>
      <c r="D86" s="45"/>
      <c r="E86" s="6"/>
      <c r="F86" s="19"/>
      <c r="G86" s="25">
        <v>-551.5</v>
      </c>
      <c r="H86" s="25">
        <v>-0.8300000000000001</v>
      </c>
      <c r="I86" s="55"/>
    </row>
    <row r="87" spans="3:9" ht="13.5">
      <c r="C87" s="48"/>
      <c r="D87" s="45"/>
      <c r="E87" s="6"/>
      <c r="F87" s="19"/>
      <c r="G87" s="24"/>
      <c r="H87" s="24"/>
      <c r="I87" s="54"/>
    </row>
    <row r="88" spans="3:9" ht="13.5">
      <c r="C88" s="52" t="s">
        <v>149</v>
      </c>
      <c r="D88" s="46"/>
      <c r="E88" s="5"/>
      <c r="F88" s="20"/>
      <c r="G88" s="26">
        <v>68009.22</v>
      </c>
      <c r="H88" s="26">
        <f>_xlfn.SUMIFS(H:H,C:C,"Total")</f>
        <v>100</v>
      </c>
      <c r="I88" s="193"/>
    </row>
    <row r="90" ht="14.25" thickBot="1"/>
    <row r="91" spans="3:9" ht="13.5">
      <c r="C91" s="56" t="s">
        <v>445</v>
      </c>
      <c r="D91" s="57"/>
      <c r="E91" s="57"/>
      <c r="F91" s="57"/>
      <c r="G91" s="57"/>
      <c r="H91" s="72"/>
      <c r="I91" s="145"/>
    </row>
    <row r="92" spans="3:9" ht="13.5">
      <c r="C92" s="74" t="s">
        <v>446</v>
      </c>
      <c r="D92" s="75"/>
      <c r="E92" s="76"/>
      <c r="F92" s="76"/>
      <c r="G92" s="75"/>
      <c r="H92" s="62"/>
      <c r="I92" s="61"/>
    </row>
    <row r="93" spans="3:9" ht="40.5">
      <c r="C93" s="253" t="s">
        <v>447</v>
      </c>
      <c r="D93" s="254" t="s">
        <v>448</v>
      </c>
      <c r="E93" s="77" t="s">
        <v>449</v>
      </c>
      <c r="F93" s="77" t="s">
        <v>449</v>
      </c>
      <c r="G93" s="77" t="s">
        <v>450</v>
      </c>
      <c r="H93" s="62"/>
      <c r="I93" s="61"/>
    </row>
    <row r="94" spans="3:9" ht="13.5">
      <c r="C94" s="253"/>
      <c r="D94" s="254"/>
      <c r="E94" s="77" t="s">
        <v>451</v>
      </c>
      <c r="F94" s="77" t="s">
        <v>452</v>
      </c>
      <c r="G94" s="77" t="s">
        <v>451</v>
      </c>
      <c r="H94" s="62"/>
      <c r="I94" s="61"/>
    </row>
    <row r="95" spans="3:9" ht="13.5">
      <c r="C95" s="78" t="s">
        <v>2</v>
      </c>
      <c r="D95" s="79" t="s">
        <v>2</v>
      </c>
      <c r="E95" s="79" t="s">
        <v>2</v>
      </c>
      <c r="F95" s="79" t="s">
        <v>2</v>
      </c>
      <c r="G95" s="79" t="s">
        <v>2</v>
      </c>
      <c r="H95" s="62"/>
      <c r="I95" s="61"/>
    </row>
    <row r="96" spans="3:9" ht="15.75">
      <c r="C96" s="80" t="s">
        <v>453</v>
      </c>
      <c r="D96" s="81"/>
      <c r="E96" s="81"/>
      <c r="F96" s="81"/>
      <c r="G96" s="81"/>
      <c r="H96" s="62"/>
      <c r="I96" s="61"/>
    </row>
    <row r="97" spans="3:9" ht="15.75">
      <c r="C97" s="82"/>
      <c r="F97" s="2"/>
      <c r="G97" s="2"/>
      <c r="H97" s="62"/>
      <c r="I97" s="61"/>
    </row>
    <row r="98" spans="3:9" ht="15.75">
      <c r="C98" s="82" t="s">
        <v>454</v>
      </c>
      <c r="F98" s="2"/>
      <c r="G98" s="2"/>
      <c r="H98" s="62"/>
      <c r="I98" s="61"/>
    </row>
    <row r="99" spans="3:9" ht="13.5">
      <c r="C99" s="42"/>
      <c r="F99" s="2"/>
      <c r="G99" s="2"/>
      <c r="H99" s="62"/>
      <c r="I99" s="61"/>
    </row>
    <row r="100" spans="3:9" ht="15.75">
      <c r="C100" s="82" t="s">
        <v>455</v>
      </c>
      <c r="F100" s="2"/>
      <c r="G100" s="2"/>
      <c r="H100" s="62"/>
      <c r="I100" s="61"/>
    </row>
    <row r="101" spans="3:9" ht="13.5">
      <c r="C101" s="83" t="s">
        <v>456</v>
      </c>
      <c r="D101" s="84" t="s">
        <v>656</v>
      </c>
      <c r="E101" s="84" t="s">
        <v>657</v>
      </c>
      <c r="F101" s="2"/>
      <c r="G101" s="2"/>
      <c r="H101" s="62"/>
      <c r="I101" s="61"/>
    </row>
    <row r="102" spans="3:9" ht="13.5">
      <c r="C102" s="83" t="s">
        <v>457</v>
      </c>
      <c r="D102" s="180">
        <v>18.2169</v>
      </c>
      <c r="E102" s="180">
        <v>19.2819</v>
      </c>
      <c r="F102" s="2"/>
      <c r="G102" s="2"/>
      <c r="H102" s="62"/>
      <c r="I102" s="61"/>
    </row>
    <row r="103" spans="3:9" ht="13.5">
      <c r="C103" s="83" t="s">
        <v>458</v>
      </c>
      <c r="D103" s="180">
        <v>17.5585</v>
      </c>
      <c r="E103" s="180">
        <v>18.5654</v>
      </c>
      <c r="F103" s="2"/>
      <c r="G103" s="2"/>
      <c r="H103" s="62"/>
      <c r="I103" s="61"/>
    </row>
    <row r="104" spans="3:9" ht="13.5">
      <c r="C104" s="42"/>
      <c r="F104" s="2"/>
      <c r="G104" s="2"/>
      <c r="H104" s="62"/>
      <c r="I104" s="61"/>
    </row>
    <row r="105" spans="3:9" ht="15.75">
      <c r="C105" s="82" t="s">
        <v>631</v>
      </c>
      <c r="D105" s="87"/>
      <c r="E105" s="87"/>
      <c r="F105" s="87"/>
      <c r="G105" s="2"/>
      <c r="H105" s="62"/>
      <c r="I105" s="61"/>
    </row>
    <row r="106" spans="3:9" ht="15.75">
      <c r="C106" s="82"/>
      <c r="D106" s="87"/>
      <c r="E106" s="87"/>
      <c r="F106" s="87"/>
      <c r="G106" s="2"/>
      <c r="H106" s="62"/>
      <c r="I106" s="61"/>
    </row>
    <row r="107" spans="3:9" ht="15.75">
      <c r="C107" s="82" t="s">
        <v>632</v>
      </c>
      <c r="D107" s="87"/>
      <c r="E107" s="87"/>
      <c r="F107" s="87"/>
      <c r="G107" s="2"/>
      <c r="H107" s="62"/>
      <c r="I107" s="61"/>
    </row>
    <row r="108" spans="3:9" ht="15.75">
      <c r="C108" s="82"/>
      <c r="D108" s="87"/>
      <c r="E108" s="87"/>
      <c r="F108" s="87"/>
      <c r="G108" s="2"/>
      <c r="H108" s="62"/>
      <c r="I108" s="61"/>
    </row>
    <row r="109" spans="3:9" ht="15.75">
      <c r="C109" s="82" t="s">
        <v>633</v>
      </c>
      <c r="D109" s="87"/>
      <c r="E109" s="93"/>
      <c r="F109" s="181"/>
      <c r="G109" s="2"/>
      <c r="H109" s="62"/>
      <c r="I109" s="61"/>
    </row>
    <row r="110" spans="3:9" ht="15.75">
      <c r="C110" s="92" t="s">
        <v>459</v>
      </c>
      <c r="D110" s="87"/>
      <c r="E110" s="87"/>
      <c r="F110" s="87"/>
      <c r="G110" s="2"/>
      <c r="H110" s="62"/>
      <c r="I110" s="61"/>
    </row>
    <row r="111" spans="3:9" ht="15.75">
      <c r="C111" s="94"/>
      <c r="D111" s="87"/>
      <c r="E111" s="87"/>
      <c r="F111" s="87"/>
      <c r="G111" s="2"/>
      <c r="H111" s="62"/>
      <c r="I111" s="61"/>
    </row>
    <row r="112" spans="3:9" ht="15.75">
      <c r="C112" s="82" t="s">
        <v>634</v>
      </c>
      <c r="D112" s="87"/>
      <c r="E112" s="87"/>
      <c r="F112" s="87"/>
      <c r="G112" s="182"/>
      <c r="H112" s="62"/>
      <c r="I112" s="61"/>
    </row>
    <row r="113" spans="3:9" ht="15.75">
      <c r="C113" s="82"/>
      <c r="D113" s="87"/>
      <c r="E113" s="87"/>
      <c r="F113" s="87"/>
      <c r="G113" s="2"/>
      <c r="H113" s="62"/>
      <c r="I113" s="61"/>
    </row>
    <row r="114" spans="3:9" ht="19.5">
      <c r="C114" s="82" t="s">
        <v>651</v>
      </c>
      <c r="D114" s="87"/>
      <c r="E114" s="87"/>
      <c r="F114" s="182"/>
      <c r="G114" s="95"/>
      <c r="H114" s="62"/>
      <c r="I114" s="61"/>
    </row>
    <row r="115" spans="3:9" ht="19.5">
      <c r="C115" s="82"/>
      <c r="D115" s="87"/>
      <c r="E115" s="87"/>
      <c r="F115"/>
      <c r="G115" s="95"/>
      <c r="H115" s="62"/>
      <c r="I115" s="61"/>
    </row>
    <row r="116" spans="3:9" ht="15.75">
      <c r="C116" s="82" t="s">
        <v>655</v>
      </c>
      <c r="D116" s="87"/>
      <c r="E116" s="87"/>
      <c r="F116" s="183"/>
      <c r="G116" s="2"/>
      <c r="H116" s="62"/>
      <c r="I116" s="61"/>
    </row>
    <row r="117" spans="3:9" ht="15.75">
      <c r="C117" s="82"/>
      <c r="D117" s="87"/>
      <c r="E117" s="87"/>
      <c r="F117"/>
      <c r="G117" s="2"/>
      <c r="H117" s="62"/>
      <c r="I117" s="61"/>
    </row>
    <row r="118" spans="3:9" ht="15.75">
      <c r="C118" s="196" t="s">
        <v>665</v>
      </c>
      <c r="D118" s="87"/>
      <c r="E118" s="87"/>
      <c r="F118" s="87"/>
      <c r="G118" s="2"/>
      <c r="H118" s="62"/>
      <c r="I118" s="61"/>
    </row>
    <row r="119" spans="3:9" ht="15.75">
      <c r="C119" s="82"/>
      <c r="D119" s="87"/>
      <c r="E119" s="87"/>
      <c r="F119" s="87"/>
      <c r="G119" s="2"/>
      <c r="H119" s="62"/>
      <c r="I119" s="61"/>
    </row>
    <row r="120" spans="3:9" ht="15.75">
      <c r="C120" s="82" t="s">
        <v>635</v>
      </c>
      <c r="D120" s="87"/>
      <c r="E120" s="87"/>
      <c r="F120" s="87"/>
      <c r="G120" s="2"/>
      <c r="H120" s="62"/>
      <c r="I120" s="61"/>
    </row>
    <row r="121" spans="3:9" ht="15.75">
      <c r="C121" s="82"/>
      <c r="D121" s="87"/>
      <c r="E121" s="87"/>
      <c r="F121" s="87"/>
      <c r="G121" s="2"/>
      <c r="H121" s="62"/>
      <c r="I121" s="61"/>
    </row>
    <row r="122" spans="3:9" ht="15.75">
      <c r="C122" s="82" t="s">
        <v>531</v>
      </c>
      <c r="D122" s="87"/>
      <c r="E122" s="87"/>
      <c r="F122" s="87"/>
      <c r="G122" s="2"/>
      <c r="H122" s="62"/>
      <c r="I122" s="61"/>
    </row>
    <row r="123" spans="3:9" ht="14.25" thickBot="1">
      <c r="C123" s="184"/>
      <c r="D123" s="185"/>
      <c r="E123" s="185"/>
      <c r="F123" s="186"/>
      <c r="G123" s="187"/>
      <c r="H123" s="186"/>
      <c r="I123" s="179"/>
    </row>
    <row r="124" ht="14.25" thickBot="1"/>
    <row r="125" spans="3:7" ht="13.5">
      <c r="C125" s="197"/>
      <c r="D125" s="57"/>
      <c r="E125" s="57"/>
      <c r="F125" s="216" t="s">
        <v>674</v>
      </c>
      <c r="G125" s="60"/>
    </row>
    <row r="126" spans="3:7" ht="13.5">
      <c r="C126" s="198" t="s">
        <v>667</v>
      </c>
      <c r="D126" s="201"/>
      <c r="E126" s="201"/>
      <c r="F126" s="199"/>
      <c r="G126" s="71"/>
    </row>
    <row r="127" spans="3:7" ht="13.5">
      <c r="C127" s="202" t="s">
        <v>668</v>
      </c>
      <c r="D127" s="201"/>
      <c r="E127" s="201"/>
      <c r="F127" s="199"/>
      <c r="G127" s="71"/>
    </row>
    <row r="128" spans="3:7" ht="13.5">
      <c r="C128" s="217" t="s">
        <v>675</v>
      </c>
      <c r="D128" s="201"/>
      <c r="E128" s="201"/>
      <c r="F128" s="199"/>
      <c r="G128" s="71"/>
    </row>
    <row r="129" spans="3:7" ht="13.5">
      <c r="C129" s="217" t="s">
        <v>676</v>
      </c>
      <c r="D129" s="201"/>
      <c r="E129" s="201"/>
      <c r="F129" s="199"/>
      <c r="G129" s="71"/>
    </row>
    <row r="130" spans="3:7" ht="13.5">
      <c r="C130" s="218"/>
      <c r="D130" s="201"/>
      <c r="E130" s="201"/>
      <c r="F130" s="199"/>
      <c r="G130" s="71"/>
    </row>
    <row r="131" spans="3:7" ht="14.25" thickBot="1">
      <c r="C131" s="219" t="s">
        <v>670</v>
      </c>
      <c r="D131" s="220"/>
      <c r="E131" s="220"/>
      <c r="F131" s="221"/>
      <c r="G131" s="68"/>
    </row>
    <row r="132" ht="14.25" thickBot="1"/>
    <row r="133" ht="13.5">
      <c r="C133" s="229" t="s">
        <v>745</v>
      </c>
    </row>
    <row r="134" ht="15">
      <c r="C134" s="230" t="s">
        <v>746</v>
      </c>
    </row>
    <row r="135" ht="13.5">
      <c r="C135" s="231"/>
    </row>
    <row r="136" ht="13.5">
      <c r="C136" s="231"/>
    </row>
    <row r="137" ht="13.5">
      <c r="C137" s="231"/>
    </row>
    <row r="138" ht="13.5">
      <c r="C138" s="231"/>
    </row>
    <row r="139" ht="13.5">
      <c r="C139" s="231"/>
    </row>
    <row r="140" ht="13.5">
      <c r="C140" s="231"/>
    </row>
    <row r="141" ht="13.5">
      <c r="C141" s="231"/>
    </row>
    <row r="142" ht="13.5">
      <c r="C142" s="231"/>
    </row>
    <row r="143" ht="14.25" thickBot="1">
      <c r="C143" s="232"/>
    </row>
  </sheetData>
  <sheetProtection/>
  <mergeCells count="2">
    <mergeCell ref="C93:C94"/>
    <mergeCell ref="D93:D94"/>
  </mergeCells>
  <hyperlinks>
    <hyperlink ref="I2" location="'Scheme Dashboard'!A1" display="BACK TO SCHEME DASHBOARD"/>
  </hyperlinks>
  <printOptions/>
  <pageMargins left="0.7" right="0.7" top="0.75" bottom="0.75" header="0.3" footer="0.3"/>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codeName="Sheet1"/>
  <dimension ref="A1:BA168"/>
  <sheetViews>
    <sheetView showGridLines="0" zoomScale="90" zoomScaleNormal="90" zoomScalePageLayoutView="0" workbookViewId="0" topLeftCell="A1">
      <pane ySplit="6" topLeftCell="A7" activePane="bottomLeft" state="frozen"/>
      <selection pane="topLeft" activeCell="A1" sqref="A1"/>
      <selection pane="bottomLeft" activeCell="E159" sqref="E159"/>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3.5">
      <c r="A1" s="8"/>
      <c r="C1" s="8"/>
      <c r="D1" s="8"/>
      <c r="E1" s="8"/>
      <c r="F1" s="15"/>
      <c r="G1" s="12"/>
      <c r="H1" s="12"/>
      <c r="I1" s="11"/>
      <c r="J1" s="11"/>
      <c r="K1" s="11"/>
      <c r="AH1" s="11"/>
      <c r="AU1" s="11"/>
      <c r="AW1" s="11"/>
      <c r="BA1" s="11"/>
    </row>
    <row r="2" spans="3:9" ht="19.5">
      <c r="C2" s="7" t="s">
        <v>23</v>
      </c>
      <c r="D2" s="8" t="s">
        <v>151</v>
      </c>
      <c r="I2" s="223" t="s">
        <v>741</v>
      </c>
    </row>
    <row r="3" spans="3:4" ht="16.5">
      <c r="C3" s="1" t="s">
        <v>25</v>
      </c>
      <c r="D3" s="21" t="s">
        <v>660</v>
      </c>
    </row>
    <row r="4" spans="3:4" ht="15.75">
      <c r="C4" s="1" t="s">
        <v>27</v>
      </c>
      <c r="D4" s="22">
        <v>44773</v>
      </c>
    </row>
    <row r="5" ht="13.5">
      <c r="C5" s="1"/>
    </row>
    <row r="6" spans="3:9" ht="27">
      <c r="C6" s="47" t="s">
        <v>28</v>
      </c>
      <c r="D6" s="43" t="s">
        <v>29</v>
      </c>
      <c r="E6" s="9" t="s">
        <v>30</v>
      </c>
      <c r="F6" s="17" t="s">
        <v>31</v>
      </c>
      <c r="G6" s="14" t="s">
        <v>32</v>
      </c>
      <c r="H6" s="14" t="s">
        <v>33</v>
      </c>
      <c r="I6" s="28" t="s">
        <v>34</v>
      </c>
    </row>
    <row r="7" spans="3:9" ht="13.5">
      <c r="C7" s="48"/>
      <c r="D7" s="44"/>
      <c r="E7" s="4"/>
      <c r="F7" s="18"/>
      <c r="G7" s="23"/>
      <c r="H7" s="23"/>
      <c r="I7" s="29"/>
    </row>
    <row r="8" spans="1:9" ht="13.5">
      <c r="A8" s="10"/>
      <c r="B8" s="27"/>
      <c r="C8" s="49" t="s">
        <v>8</v>
      </c>
      <c r="D8" s="45"/>
      <c r="E8" s="6"/>
      <c r="F8" s="19"/>
      <c r="G8" s="24"/>
      <c r="H8" s="24"/>
      <c r="I8" s="30"/>
    </row>
    <row r="9" spans="1:9" ht="13.5">
      <c r="A9" s="27"/>
      <c r="B9" s="27"/>
      <c r="C9" s="49" t="s">
        <v>9</v>
      </c>
      <c r="D9" s="45"/>
      <c r="E9" s="6"/>
      <c r="F9" s="19"/>
      <c r="G9" s="24"/>
      <c r="H9" s="24"/>
      <c r="I9" s="30"/>
    </row>
    <row r="10" spans="1:9" ht="13.5">
      <c r="A10" s="27"/>
      <c r="B10" s="27"/>
      <c r="C10" s="49"/>
      <c r="D10" s="45"/>
      <c r="E10" s="6"/>
      <c r="F10" s="19"/>
      <c r="G10" s="24"/>
      <c r="H10" s="24"/>
      <c r="I10" s="30"/>
    </row>
    <row r="11" spans="1:9" ht="13.5">
      <c r="A11" s="27"/>
      <c r="B11" s="27"/>
      <c r="C11" s="49" t="s">
        <v>10</v>
      </c>
      <c r="D11" s="45"/>
      <c r="E11" s="6"/>
      <c r="F11" s="19"/>
      <c r="G11" s="24" t="s">
        <v>2</v>
      </c>
      <c r="H11" s="24" t="s">
        <v>2</v>
      </c>
      <c r="I11" s="30"/>
    </row>
    <row r="12" spans="1:9" ht="13.5">
      <c r="A12" s="27"/>
      <c r="B12" s="27"/>
      <c r="C12" s="49"/>
      <c r="D12" s="45"/>
      <c r="E12" s="6"/>
      <c r="F12" s="19"/>
      <c r="G12" s="24"/>
      <c r="H12" s="24"/>
      <c r="I12" s="30"/>
    </row>
    <row r="13" spans="1:9" ht="13.5">
      <c r="A13" s="27"/>
      <c r="B13" s="27"/>
      <c r="C13" s="49" t="s">
        <v>11</v>
      </c>
      <c r="D13" s="45"/>
      <c r="E13" s="6"/>
      <c r="F13" s="19"/>
      <c r="G13" s="24" t="s">
        <v>2</v>
      </c>
      <c r="H13" s="24" t="s">
        <v>2</v>
      </c>
      <c r="I13" s="30"/>
    </row>
    <row r="14" spans="1:9" ht="13.5">
      <c r="A14" s="27"/>
      <c r="B14" s="27"/>
      <c r="C14" s="49"/>
      <c r="D14" s="45"/>
      <c r="E14" s="6"/>
      <c r="F14" s="19"/>
      <c r="G14" s="24"/>
      <c r="H14" s="24"/>
      <c r="I14" s="30"/>
    </row>
    <row r="15" spans="1:9" ht="13.5">
      <c r="A15" s="27"/>
      <c r="B15" s="27"/>
      <c r="C15" s="49" t="s">
        <v>12</v>
      </c>
      <c r="D15" s="45"/>
      <c r="E15" s="6"/>
      <c r="F15" s="19"/>
      <c r="G15" s="24" t="s">
        <v>2</v>
      </c>
      <c r="H15" s="24" t="s">
        <v>2</v>
      </c>
      <c r="I15" s="30"/>
    </row>
    <row r="16" spans="1:9" ht="13.5">
      <c r="A16" s="27"/>
      <c r="B16" s="27"/>
      <c r="C16" s="49"/>
      <c r="D16" s="45"/>
      <c r="E16" s="6"/>
      <c r="F16" s="19"/>
      <c r="G16" s="24"/>
      <c r="H16" s="24"/>
      <c r="I16" s="30"/>
    </row>
    <row r="17" spans="1:9" ht="13.5">
      <c r="A17" s="27"/>
      <c r="B17" s="27"/>
      <c r="C17" s="49" t="s">
        <v>13</v>
      </c>
      <c r="D17" s="45"/>
      <c r="E17" s="6"/>
      <c r="F17" s="19"/>
      <c r="G17" s="24" t="s">
        <v>2</v>
      </c>
      <c r="H17" s="24" t="s">
        <v>2</v>
      </c>
      <c r="I17" s="30"/>
    </row>
    <row r="18" spans="1:9" ht="13.5">
      <c r="A18" s="27"/>
      <c r="B18" s="27"/>
      <c r="C18" s="49"/>
      <c r="D18" s="45"/>
      <c r="E18" s="6"/>
      <c r="F18" s="19"/>
      <c r="G18" s="24"/>
      <c r="H18" s="24"/>
      <c r="I18" s="30"/>
    </row>
    <row r="19" spans="3:9" ht="13.5">
      <c r="C19" s="50" t="s">
        <v>14</v>
      </c>
      <c r="D19" s="45"/>
      <c r="E19" s="6"/>
      <c r="F19" s="19"/>
      <c r="G19" s="24"/>
      <c r="H19" s="24"/>
      <c r="I19" s="30"/>
    </row>
    <row r="20" spans="2:9" ht="13.5">
      <c r="B20" s="8" t="s">
        <v>152</v>
      </c>
      <c r="C20" s="48" t="s">
        <v>491</v>
      </c>
      <c r="D20" s="45" t="s">
        <v>153</v>
      </c>
      <c r="E20" s="6" t="s">
        <v>154</v>
      </c>
      <c r="F20" s="19">
        <v>9000000</v>
      </c>
      <c r="G20" s="24">
        <v>9017.5</v>
      </c>
      <c r="H20" s="24">
        <v>6.32</v>
      </c>
      <c r="I20" s="30">
        <v>5.4401</v>
      </c>
    </row>
    <row r="21" spans="2:9" ht="13.5">
      <c r="B21" s="8" t="s">
        <v>155</v>
      </c>
      <c r="C21" s="48" t="s">
        <v>492</v>
      </c>
      <c r="D21" s="45" t="s">
        <v>156</v>
      </c>
      <c r="E21" s="6" t="s">
        <v>154</v>
      </c>
      <c r="F21" s="19">
        <v>2500000</v>
      </c>
      <c r="G21" s="24">
        <v>2505.2</v>
      </c>
      <c r="H21" s="24">
        <v>1.76</v>
      </c>
      <c r="I21" s="54">
        <v>5.5659</v>
      </c>
    </row>
    <row r="22" spans="3:9" ht="13.5">
      <c r="C22" s="51" t="s">
        <v>111</v>
      </c>
      <c r="D22" s="45"/>
      <c r="E22" s="6"/>
      <c r="F22" s="19"/>
      <c r="G22" s="25">
        <v>11522.7</v>
      </c>
      <c r="H22" s="25">
        <v>8.08</v>
      </c>
      <c r="I22" s="55"/>
    </row>
    <row r="23" spans="3:9" ht="13.5">
      <c r="C23" s="48"/>
      <c r="D23" s="45"/>
      <c r="E23" s="6"/>
      <c r="F23" s="19"/>
      <c r="G23" s="24"/>
      <c r="H23" s="24"/>
      <c r="I23" s="30"/>
    </row>
    <row r="24" spans="1:9" ht="13.5">
      <c r="A24" s="10"/>
      <c r="B24" s="27"/>
      <c r="C24" s="49" t="s">
        <v>15</v>
      </c>
      <c r="D24" s="45"/>
      <c r="E24" s="6"/>
      <c r="F24" s="19"/>
      <c r="G24" s="24"/>
      <c r="H24" s="24"/>
      <c r="I24" s="30"/>
    </row>
    <row r="25" spans="1:9" ht="13.5">
      <c r="A25" s="27"/>
      <c r="B25" s="27"/>
      <c r="C25" s="49" t="s">
        <v>16</v>
      </c>
      <c r="D25" s="45"/>
      <c r="E25" s="6"/>
      <c r="F25" s="19"/>
      <c r="G25" s="24" t="s">
        <v>2</v>
      </c>
      <c r="H25" s="24" t="s">
        <v>2</v>
      </c>
      <c r="I25" s="30"/>
    </row>
    <row r="26" spans="1:9" ht="13.5">
      <c r="A26" s="27"/>
      <c r="B26" s="27"/>
      <c r="C26" s="49"/>
      <c r="D26" s="45"/>
      <c r="E26" s="6"/>
      <c r="F26" s="19"/>
      <c r="G26" s="24"/>
      <c r="H26" s="24"/>
      <c r="I26" s="30"/>
    </row>
    <row r="27" spans="3:9" ht="13.5">
      <c r="C27" s="50" t="s">
        <v>17</v>
      </c>
      <c r="D27" s="45"/>
      <c r="E27" s="6"/>
      <c r="F27" s="19"/>
      <c r="G27" s="24"/>
      <c r="H27" s="24"/>
      <c r="I27" s="30"/>
    </row>
    <row r="28" spans="2:9" ht="13.5">
      <c r="B28" s="8" t="s">
        <v>157</v>
      </c>
      <c r="C28" s="48" t="s">
        <v>493</v>
      </c>
      <c r="D28" s="45" t="s">
        <v>158</v>
      </c>
      <c r="E28" s="6" t="s">
        <v>159</v>
      </c>
      <c r="F28" s="19">
        <v>200</v>
      </c>
      <c r="G28" s="24">
        <v>988.79</v>
      </c>
      <c r="H28" s="24">
        <v>0.69</v>
      </c>
      <c r="I28" s="54">
        <v>5.7499</v>
      </c>
    </row>
    <row r="29" spans="3:9" ht="13.5">
      <c r="C29" s="51" t="s">
        <v>111</v>
      </c>
      <c r="D29" s="45"/>
      <c r="E29" s="6"/>
      <c r="F29" s="19"/>
      <c r="G29" s="25">
        <v>988.79</v>
      </c>
      <c r="H29" s="25">
        <v>0.69</v>
      </c>
      <c r="I29" s="55"/>
    </row>
    <row r="30" spans="3:9" ht="13.5">
      <c r="C30" s="48"/>
      <c r="D30" s="45"/>
      <c r="E30" s="6"/>
      <c r="F30" s="19"/>
      <c r="G30" s="24"/>
      <c r="H30" s="24"/>
      <c r="I30" s="30"/>
    </row>
    <row r="31" spans="3:9" ht="13.5">
      <c r="C31" s="50" t="s">
        <v>18</v>
      </c>
      <c r="D31" s="45"/>
      <c r="E31" s="6"/>
      <c r="F31" s="19"/>
      <c r="G31" s="24"/>
      <c r="H31" s="24"/>
      <c r="I31" s="30"/>
    </row>
    <row r="32" spans="2:9" ht="13.5">
      <c r="B32" s="8" t="s">
        <v>160</v>
      </c>
      <c r="C32" s="48" t="s">
        <v>425</v>
      </c>
      <c r="D32" s="45" t="s">
        <v>161</v>
      </c>
      <c r="E32" s="6" t="s">
        <v>154</v>
      </c>
      <c r="F32" s="19">
        <v>15000000</v>
      </c>
      <c r="G32" s="24">
        <v>14868.06</v>
      </c>
      <c r="H32" s="24">
        <v>10.43</v>
      </c>
      <c r="I32" s="30">
        <v>5.4899</v>
      </c>
    </row>
    <row r="33" spans="2:9" ht="13.5">
      <c r="B33" s="8" t="s">
        <v>162</v>
      </c>
      <c r="C33" s="48" t="s">
        <v>426</v>
      </c>
      <c r="D33" s="45" t="s">
        <v>163</v>
      </c>
      <c r="E33" s="6" t="s">
        <v>154</v>
      </c>
      <c r="F33" s="19">
        <v>14000000</v>
      </c>
      <c r="G33" s="24">
        <v>13993.84</v>
      </c>
      <c r="H33" s="24">
        <v>9.81</v>
      </c>
      <c r="I33" s="30">
        <v>5.3557</v>
      </c>
    </row>
    <row r="34" spans="2:9" ht="13.5">
      <c r="B34" s="8" t="s">
        <v>164</v>
      </c>
      <c r="C34" s="48" t="s">
        <v>427</v>
      </c>
      <c r="D34" s="45" t="s">
        <v>165</v>
      </c>
      <c r="E34" s="6" t="s">
        <v>154</v>
      </c>
      <c r="F34" s="19">
        <v>12500000</v>
      </c>
      <c r="G34" s="24">
        <v>12376.25</v>
      </c>
      <c r="H34" s="24">
        <v>8.68</v>
      </c>
      <c r="I34" s="30">
        <v>5.53</v>
      </c>
    </row>
    <row r="35" spans="2:9" ht="13.5">
      <c r="B35" s="8" t="s">
        <v>166</v>
      </c>
      <c r="C35" s="48" t="s">
        <v>428</v>
      </c>
      <c r="D35" s="45" t="s">
        <v>167</v>
      </c>
      <c r="E35" s="6" t="s">
        <v>154</v>
      </c>
      <c r="F35" s="19">
        <v>12500000</v>
      </c>
      <c r="G35" s="24">
        <v>12349.4</v>
      </c>
      <c r="H35" s="24">
        <v>8.66</v>
      </c>
      <c r="I35" s="30">
        <v>5.5639</v>
      </c>
    </row>
    <row r="36" spans="2:9" ht="13.5">
      <c r="B36" s="8" t="s">
        <v>168</v>
      </c>
      <c r="C36" s="48" t="s">
        <v>429</v>
      </c>
      <c r="D36" s="45" t="s">
        <v>169</v>
      </c>
      <c r="E36" s="6" t="s">
        <v>154</v>
      </c>
      <c r="F36" s="19">
        <v>12500000</v>
      </c>
      <c r="G36" s="24">
        <v>12336.8</v>
      </c>
      <c r="H36" s="24">
        <v>8.65</v>
      </c>
      <c r="I36" s="30">
        <v>5.55</v>
      </c>
    </row>
    <row r="37" spans="2:9" ht="13.5">
      <c r="B37" s="8" t="s">
        <v>170</v>
      </c>
      <c r="C37" s="48" t="s">
        <v>430</v>
      </c>
      <c r="D37" s="45" t="s">
        <v>171</v>
      </c>
      <c r="E37" s="6" t="s">
        <v>154</v>
      </c>
      <c r="F37" s="19">
        <v>10000000</v>
      </c>
      <c r="G37" s="24">
        <v>9953.93</v>
      </c>
      <c r="H37" s="24">
        <v>6.98</v>
      </c>
      <c r="I37" s="30">
        <v>5.4495</v>
      </c>
    </row>
    <row r="38" spans="2:9" ht="13.5">
      <c r="B38" s="8" t="s">
        <v>172</v>
      </c>
      <c r="C38" s="48" t="s">
        <v>431</v>
      </c>
      <c r="D38" s="45" t="s">
        <v>173</v>
      </c>
      <c r="E38" s="6" t="s">
        <v>154</v>
      </c>
      <c r="F38" s="19">
        <v>10000000</v>
      </c>
      <c r="G38" s="24">
        <v>9943.68</v>
      </c>
      <c r="H38" s="24">
        <v>6.97</v>
      </c>
      <c r="I38" s="30">
        <v>5.4403</v>
      </c>
    </row>
    <row r="39" spans="2:9" ht="13.5">
      <c r="B39" s="8" t="s">
        <v>174</v>
      </c>
      <c r="C39" s="48" t="s">
        <v>432</v>
      </c>
      <c r="D39" s="45" t="s">
        <v>175</v>
      </c>
      <c r="E39" s="6" t="s">
        <v>154</v>
      </c>
      <c r="F39" s="19">
        <v>10000000</v>
      </c>
      <c r="G39" s="24">
        <v>9932.81</v>
      </c>
      <c r="H39" s="24">
        <v>6.97</v>
      </c>
      <c r="I39" s="30">
        <v>5.4867</v>
      </c>
    </row>
    <row r="40" spans="2:9" ht="13.5">
      <c r="B40" s="8" t="s">
        <v>176</v>
      </c>
      <c r="C40" s="48" t="s">
        <v>433</v>
      </c>
      <c r="D40" s="45" t="s">
        <v>177</v>
      </c>
      <c r="E40" s="6" t="s">
        <v>154</v>
      </c>
      <c r="F40" s="19">
        <v>10000000</v>
      </c>
      <c r="G40" s="24">
        <v>9890.61</v>
      </c>
      <c r="H40" s="24">
        <v>6.94</v>
      </c>
      <c r="I40" s="30">
        <v>5.53</v>
      </c>
    </row>
    <row r="41" spans="2:9" ht="13.5">
      <c r="B41" s="8" t="s">
        <v>178</v>
      </c>
      <c r="C41" s="48" t="s">
        <v>434</v>
      </c>
      <c r="D41" s="45" t="s">
        <v>179</v>
      </c>
      <c r="E41" s="6" t="s">
        <v>154</v>
      </c>
      <c r="F41" s="19">
        <v>7500000</v>
      </c>
      <c r="G41" s="24">
        <v>7489.23</v>
      </c>
      <c r="H41" s="24">
        <v>5.25</v>
      </c>
      <c r="I41" s="30">
        <v>5.2508</v>
      </c>
    </row>
    <row r="42" spans="2:9" ht="13.5">
      <c r="B42" s="8" t="s">
        <v>180</v>
      </c>
      <c r="C42" s="48" t="s">
        <v>435</v>
      </c>
      <c r="D42" s="45" t="s">
        <v>181</v>
      </c>
      <c r="E42" s="6" t="s">
        <v>154</v>
      </c>
      <c r="F42" s="19">
        <v>5000000</v>
      </c>
      <c r="G42" s="24">
        <v>4961.32</v>
      </c>
      <c r="H42" s="24">
        <v>3.48</v>
      </c>
      <c r="I42" s="54">
        <v>5.4724</v>
      </c>
    </row>
    <row r="43" spans="3:9" ht="13.5">
      <c r="C43" s="51" t="s">
        <v>111</v>
      </c>
      <c r="D43" s="45"/>
      <c r="E43" s="6"/>
      <c r="F43" s="19"/>
      <c r="G43" s="25">
        <v>118095.93</v>
      </c>
      <c r="H43" s="25">
        <v>82.82</v>
      </c>
      <c r="I43" s="55"/>
    </row>
    <row r="44" spans="3:9" ht="13.5">
      <c r="C44" s="48"/>
      <c r="D44" s="45"/>
      <c r="E44" s="6"/>
      <c r="F44" s="19"/>
      <c r="G44" s="24"/>
      <c r="H44" s="24"/>
      <c r="I44" s="30"/>
    </row>
    <row r="45" spans="3:9" ht="13.5">
      <c r="C45" s="51" t="s">
        <v>19</v>
      </c>
      <c r="D45" s="45"/>
      <c r="E45" s="6"/>
      <c r="F45" s="19"/>
      <c r="G45" s="24" t="s">
        <v>2</v>
      </c>
      <c r="H45" s="24" t="s">
        <v>2</v>
      </c>
      <c r="I45" s="30"/>
    </row>
    <row r="46" spans="3:9" ht="13.5">
      <c r="C46" s="48"/>
      <c r="D46" s="45"/>
      <c r="E46" s="6"/>
      <c r="F46" s="19"/>
      <c r="G46" s="24"/>
      <c r="H46" s="24"/>
      <c r="I46" s="30"/>
    </row>
    <row r="47" spans="1:9" ht="13.5">
      <c r="A47" s="10"/>
      <c r="B47" s="27"/>
      <c r="C47" s="49" t="s">
        <v>20</v>
      </c>
      <c r="D47" s="45"/>
      <c r="E47" s="6"/>
      <c r="F47" s="19"/>
      <c r="G47" s="24"/>
      <c r="H47" s="24"/>
      <c r="I47" s="30"/>
    </row>
    <row r="48" spans="1:9" ht="13.5">
      <c r="A48" s="27"/>
      <c r="B48" s="27"/>
      <c r="C48" s="49" t="s">
        <v>21</v>
      </c>
      <c r="D48" s="45"/>
      <c r="E48" s="6"/>
      <c r="F48" s="19"/>
      <c r="G48" s="24" t="s">
        <v>2</v>
      </c>
      <c r="H48" s="24" t="s">
        <v>2</v>
      </c>
      <c r="I48" s="30"/>
    </row>
    <row r="49" spans="1:9" ht="13.5">
      <c r="A49" s="27"/>
      <c r="B49" s="27"/>
      <c r="C49" s="49"/>
      <c r="D49" s="45"/>
      <c r="E49" s="6"/>
      <c r="F49" s="19"/>
      <c r="G49" s="24"/>
      <c r="H49" s="24"/>
      <c r="I49" s="30"/>
    </row>
    <row r="50" spans="1:9" ht="13.5">
      <c r="A50" s="27"/>
      <c r="B50" s="27"/>
      <c r="C50" s="50" t="s">
        <v>439</v>
      </c>
      <c r="D50" s="45"/>
      <c r="E50" s="6"/>
      <c r="F50" s="19"/>
      <c r="G50" s="24" t="s">
        <v>2</v>
      </c>
      <c r="H50" s="24" t="s">
        <v>2</v>
      </c>
      <c r="I50" s="30"/>
    </row>
    <row r="51" spans="1:9" ht="13.5">
      <c r="A51" s="27"/>
      <c r="B51" s="27"/>
      <c r="C51" s="49"/>
      <c r="D51" s="45"/>
      <c r="E51" s="6"/>
      <c r="F51" s="19"/>
      <c r="G51" s="24"/>
      <c r="H51" s="24"/>
      <c r="I51" s="30"/>
    </row>
    <row r="52" spans="3:9" ht="13.5">
      <c r="C52" s="51" t="s">
        <v>440</v>
      </c>
      <c r="D52" s="45"/>
      <c r="E52" s="6"/>
      <c r="F52" s="19"/>
      <c r="G52" s="24"/>
      <c r="H52" s="24"/>
      <c r="I52" s="30"/>
    </row>
    <row r="53" spans="2:9" ht="13.5">
      <c r="B53" s="8" t="s">
        <v>182</v>
      </c>
      <c r="C53" s="48" t="s">
        <v>183</v>
      </c>
      <c r="D53" s="45"/>
      <c r="E53" s="6"/>
      <c r="F53" s="19"/>
      <c r="G53" s="24">
        <v>250</v>
      </c>
      <c r="H53" s="24">
        <v>0.18</v>
      </c>
      <c r="I53" s="30">
        <v>5</v>
      </c>
    </row>
    <row r="54" spans="2:9" ht="13.5">
      <c r="B54" s="8" t="s">
        <v>184</v>
      </c>
      <c r="C54" s="48" t="s">
        <v>185</v>
      </c>
      <c r="D54" s="45"/>
      <c r="E54" s="6"/>
      <c r="F54" s="19"/>
      <c r="G54" s="24">
        <v>200</v>
      </c>
      <c r="H54" s="24">
        <v>0.14</v>
      </c>
      <c r="I54" s="30">
        <v>3.75</v>
      </c>
    </row>
    <row r="55" spans="2:9" ht="13.5">
      <c r="B55" s="8" t="s">
        <v>186</v>
      </c>
      <c r="C55" s="48" t="s">
        <v>126</v>
      </c>
      <c r="D55" s="45"/>
      <c r="E55" s="6"/>
      <c r="F55" s="19"/>
      <c r="G55" s="24">
        <v>200</v>
      </c>
      <c r="H55" s="24">
        <v>0.14</v>
      </c>
      <c r="I55" s="30">
        <v>4.9</v>
      </c>
    </row>
    <row r="56" spans="2:9" ht="13.5">
      <c r="B56" s="8" t="s">
        <v>187</v>
      </c>
      <c r="C56" s="48" t="s">
        <v>188</v>
      </c>
      <c r="D56" s="45"/>
      <c r="E56" s="6"/>
      <c r="F56" s="19"/>
      <c r="G56" s="24">
        <v>100</v>
      </c>
      <c r="H56" s="24">
        <v>0.07</v>
      </c>
      <c r="I56" s="30">
        <v>4.9</v>
      </c>
    </row>
    <row r="57" spans="2:9" ht="13.5">
      <c r="B57" s="8" t="s">
        <v>189</v>
      </c>
      <c r="C57" s="48" t="s">
        <v>126</v>
      </c>
      <c r="D57" s="45"/>
      <c r="E57" s="6"/>
      <c r="F57" s="19"/>
      <c r="G57" s="24">
        <v>100</v>
      </c>
      <c r="H57" s="24">
        <v>0.07</v>
      </c>
      <c r="I57" s="30">
        <v>4.9</v>
      </c>
    </row>
    <row r="58" spans="2:9" ht="13.5">
      <c r="B58" s="8" t="s">
        <v>190</v>
      </c>
      <c r="C58" s="48" t="s">
        <v>191</v>
      </c>
      <c r="D58" s="45"/>
      <c r="E58" s="6"/>
      <c r="F58" s="19"/>
      <c r="G58" s="24">
        <v>100</v>
      </c>
      <c r="H58" s="24">
        <v>0.07</v>
      </c>
      <c r="I58" s="54">
        <v>5.1</v>
      </c>
    </row>
    <row r="59" spans="3:9" ht="13.5">
      <c r="C59" s="51" t="s">
        <v>111</v>
      </c>
      <c r="D59" s="45"/>
      <c r="E59" s="6"/>
      <c r="F59" s="19"/>
      <c r="G59" s="25">
        <v>950</v>
      </c>
      <c r="H59" s="25">
        <v>0.67</v>
      </c>
      <c r="I59" s="55"/>
    </row>
    <row r="60" spans="3:9" ht="13.5">
      <c r="C60" s="48"/>
      <c r="D60" s="45"/>
      <c r="E60" s="6"/>
      <c r="F60" s="19"/>
      <c r="G60" s="24"/>
      <c r="H60" s="24"/>
      <c r="I60" s="30"/>
    </row>
    <row r="61" spans="3:9" ht="13.5">
      <c r="C61" s="50" t="s">
        <v>441</v>
      </c>
      <c r="D61" s="45"/>
      <c r="E61" s="6"/>
      <c r="F61" s="19"/>
      <c r="G61" s="24"/>
      <c r="H61" s="24"/>
      <c r="I61" s="30"/>
    </row>
    <row r="62" spans="2:9" ht="13.5">
      <c r="B62" s="8" t="s">
        <v>146</v>
      </c>
      <c r="C62" s="48" t="s">
        <v>147</v>
      </c>
      <c r="D62" s="45"/>
      <c r="E62" s="6"/>
      <c r="F62" s="19"/>
      <c r="G62" s="24">
        <v>10240</v>
      </c>
      <c r="H62" s="24">
        <v>7.18</v>
      </c>
      <c r="I62" s="54">
        <v>4.68</v>
      </c>
    </row>
    <row r="63" spans="3:9" ht="13.5">
      <c r="C63" s="51" t="s">
        <v>111</v>
      </c>
      <c r="D63" s="45"/>
      <c r="E63" s="6"/>
      <c r="F63" s="19"/>
      <c r="G63" s="25">
        <v>10240</v>
      </c>
      <c r="H63" s="25">
        <v>7.18</v>
      </c>
      <c r="I63" s="55"/>
    </row>
    <row r="64" spans="3:9" ht="13.5">
      <c r="C64" s="48"/>
      <c r="D64" s="45"/>
      <c r="E64" s="6"/>
      <c r="F64" s="19"/>
      <c r="G64" s="24"/>
      <c r="H64" s="24"/>
      <c r="I64" s="30"/>
    </row>
    <row r="65" spans="1:9" ht="13.5">
      <c r="A65" s="10"/>
      <c r="B65" s="27"/>
      <c r="C65" s="49" t="s">
        <v>22</v>
      </c>
      <c r="D65" s="45"/>
      <c r="E65" s="6"/>
      <c r="F65" s="19"/>
      <c r="G65" s="24"/>
      <c r="H65" s="24"/>
      <c r="I65" s="30"/>
    </row>
    <row r="66" spans="2:9" ht="13.5">
      <c r="B66" s="8"/>
      <c r="C66" s="48" t="s">
        <v>148</v>
      </c>
      <c r="D66" s="45"/>
      <c r="E66" s="6"/>
      <c r="F66" s="19"/>
      <c r="G66" s="24">
        <v>781.97</v>
      </c>
      <c r="H66" s="24">
        <v>0.56</v>
      </c>
      <c r="I66" s="54"/>
    </row>
    <row r="67" spans="3:9" ht="13.5">
      <c r="C67" s="51" t="s">
        <v>111</v>
      </c>
      <c r="D67" s="45"/>
      <c r="E67" s="6"/>
      <c r="F67" s="19"/>
      <c r="G67" s="25">
        <v>781.97</v>
      </c>
      <c r="H67" s="25">
        <v>0.56</v>
      </c>
      <c r="I67" s="55"/>
    </row>
    <row r="68" spans="3:9" ht="13.5">
      <c r="C68" s="48"/>
      <c r="D68" s="45"/>
      <c r="E68" s="6"/>
      <c r="F68" s="19"/>
      <c r="G68" s="24"/>
      <c r="H68" s="24"/>
      <c r="I68" s="54"/>
    </row>
    <row r="69" spans="3:9" ht="13.5">
      <c r="C69" s="52" t="s">
        <v>149</v>
      </c>
      <c r="D69" s="46"/>
      <c r="E69" s="5"/>
      <c r="F69" s="20"/>
      <c r="G69" s="26">
        <v>142579.39</v>
      </c>
      <c r="H69" s="26">
        <f>_xlfn.SUMIFS(H:H,C:C,"Total")</f>
        <v>100</v>
      </c>
      <c r="I69" s="193"/>
    </row>
    <row r="71" ht="14.25" thickBot="1"/>
    <row r="72" spans="3:9" ht="13.5">
      <c r="C72" s="56" t="s">
        <v>445</v>
      </c>
      <c r="D72" s="141"/>
      <c r="E72" s="142"/>
      <c r="F72" s="143"/>
      <c r="G72" s="144"/>
      <c r="H72" s="144"/>
      <c r="I72" s="145"/>
    </row>
    <row r="73" spans="3:9" ht="15.75">
      <c r="C73" s="74" t="s">
        <v>446</v>
      </c>
      <c r="D73" s="75"/>
      <c r="E73" s="76"/>
      <c r="F73" s="76"/>
      <c r="G73" s="75"/>
      <c r="H73" s="106"/>
      <c r="I73" s="61"/>
    </row>
    <row r="74" spans="3:9" ht="40.5">
      <c r="C74" s="253" t="s">
        <v>447</v>
      </c>
      <c r="D74" s="254" t="s">
        <v>448</v>
      </c>
      <c r="E74" s="77" t="s">
        <v>449</v>
      </c>
      <c r="F74" s="77" t="s">
        <v>449</v>
      </c>
      <c r="G74" s="77" t="s">
        <v>450</v>
      </c>
      <c r="H74" s="106"/>
      <c r="I74" s="61"/>
    </row>
    <row r="75" spans="3:9" ht="15.75">
      <c r="C75" s="253"/>
      <c r="D75" s="254"/>
      <c r="E75" s="77" t="s">
        <v>451</v>
      </c>
      <c r="F75" s="77" t="s">
        <v>452</v>
      </c>
      <c r="G75" s="77" t="s">
        <v>451</v>
      </c>
      <c r="H75" s="106"/>
      <c r="I75" s="61"/>
    </row>
    <row r="76" spans="3:9" ht="15.75">
      <c r="C76" s="78" t="s">
        <v>2</v>
      </c>
      <c r="D76" s="79" t="s">
        <v>2</v>
      </c>
      <c r="E76" s="79" t="s">
        <v>2</v>
      </c>
      <c r="F76" s="79" t="s">
        <v>2</v>
      </c>
      <c r="G76" s="79" t="s">
        <v>2</v>
      </c>
      <c r="H76" s="106"/>
      <c r="I76" s="61"/>
    </row>
    <row r="77" spans="3:9" ht="15.75">
      <c r="C77" s="80" t="s">
        <v>453</v>
      </c>
      <c r="D77" s="81"/>
      <c r="E77" s="81"/>
      <c r="F77" s="81"/>
      <c r="G77" s="81"/>
      <c r="H77" s="106"/>
      <c r="I77" s="61"/>
    </row>
    <row r="78" spans="3:9" ht="15.75">
      <c r="C78" s="82"/>
      <c r="D78" s="146"/>
      <c r="E78" s="146"/>
      <c r="F78" s="146"/>
      <c r="G78" s="146"/>
      <c r="H78" s="106"/>
      <c r="I78" s="61"/>
    </row>
    <row r="79" spans="3:9" ht="15.75">
      <c r="C79" s="82" t="s">
        <v>494</v>
      </c>
      <c r="D79" s="146"/>
      <c r="E79" s="146"/>
      <c r="F79" s="146"/>
      <c r="G79" s="146"/>
      <c r="H79" s="106"/>
      <c r="I79" s="61"/>
    </row>
    <row r="80" spans="3:9" ht="15.75">
      <c r="C80" s="147" t="s">
        <v>495</v>
      </c>
      <c r="D80" s="84" t="s">
        <v>656</v>
      </c>
      <c r="E80" s="84" t="s">
        <v>658</v>
      </c>
      <c r="F80" s="146"/>
      <c r="G80" s="146"/>
      <c r="H80" s="106"/>
      <c r="I80" s="61"/>
    </row>
    <row r="81" spans="3:9" ht="15.75">
      <c r="C81" s="147" t="s">
        <v>457</v>
      </c>
      <c r="D81" s="148"/>
      <c r="E81" s="148"/>
      <c r="F81" s="146"/>
      <c r="G81" s="146"/>
      <c r="H81" s="106"/>
      <c r="I81" s="61"/>
    </row>
    <row r="82" spans="3:9" ht="15.75">
      <c r="C82" s="147" t="s">
        <v>496</v>
      </c>
      <c r="D82" s="149">
        <v>1202.7698</v>
      </c>
      <c r="E82" s="149">
        <v>1207.0955</v>
      </c>
      <c r="F82" s="146"/>
      <c r="G82" s="146"/>
      <c r="H82" s="106"/>
      <c r="I82" s="61"/>
    </row>
    <row r="83" spans="3:9" ht="15.75">
      <c r="C83" s="147" t="s">
        <v>497</v>
      </c>
      <c r="D83" s="149">
        <v>1000.5404</v>
      </c>
      <c r="E83" s="149">
        <v>1000.5404</v>
      </c>
      <c r="F83" s="146"/>
      <c r="G83" s="146"/>
      <c r="H83" s="150"/>
      <c r="I83" s="61"/>
    </row>
    <row r="84" spans="3:9" ht="15.75">
      <c r="C84" s="147" t="s">
        <v>498</v>
      </c>
      <c r="D84" s="149">
        <v>1001.5646</v>
      </c>
      <c r="E84" s="149">
        <v>1001.6523</v>
      </c>
      <c r="F84" s="146"/>
      <c r="G84" s="146"/>
      <c r="H84" s="150"/>
      <c r="I84" s="61"/>
    </row>
    <row r="85" spans="3:9" ht="15.75">
      <c r="C85" s="147" t="s">
        <v>499</v>
      </c>
      <c r="D85" s="149">
        <v>1003.5656</v>
      </c>
      <c r="E85" s="149">
        <v>1003.6537</v>
      </c>
      <c r="F85" s="146"/>
      <c r="G85" s="146"/>
      <c r="H85" s="150"/>
      <c r="I85" s="61"/>
    </row>
    <row r="86" spans="3:9" ht="15.75">
      <c r="C86" s="147" t="s">
        <v>458</v>
      </c>
      <c r="D86" s="149"/>
      <c r="E86" s="149"/>
      <c r="F86" s="146"/>
      <c r="G86" s="146"/>
      <c r="H86" s="106"/>
      <c r="I86" s="61"/>
    </row>
    <row r="87" spans="3:9" ht="15.75">
      <c r="C87" s="147" t="s">
        <v>500</v>
      </c>
      <c r="D87" s="149">
        <v>1197.6724</v>
      </c>
      <c r="E87" s="149">
        <v>1201.8831</v>
      </c>
      <c r="F87" s="146"/>
      <c r="G87" s="146"/>
      <c r="H87" s="106"/>
      <c r="I87" s="61"/>
    </row>
    <row r="88" spans="3:9" ht="15.75">
      <c r="C88" s="147" t="s">
        <v>501</v>
      </c>
      <c r="D88" s="149">
        <v>1000.5404</v>
      </c>
      <c r="E88" s="149">
        <v>1000.5404</v>
      </c>
      <c r="F88" s="146"/>
      <c r="G88" s="146"/>
      <c r="H88" s="151"/>
      <c r="I88" s="61"/>
    </row>
    <row r="89" spans="3:9" ht="15.75">
      <c r="C89" s="147" t="s">
        <v>502</v>
      </c>
      <c r="D89" s="149">
        <v>1001.5537</v>
      </c>
      <c r="E89" s="149">
        <v>1001.6363</v>
      </c>
      <c r="F89" s="146"/>
      <c r="G89" s="146"/>
      <c r="H89" s="150"/>
      <c r="I89" s="61"/>
    </row>
    <row r="90" spans="3:9" ht="15.75">
      <c r="C90" s="147" t="s">
        <v>503</v>
      </c>
      <c r="D90" s="149">
        <v>1003.5561</v>
      </c>
      <c r="E90" s="149">
        <v>1003.6385</v>
      </c>
      <c r="F90" s="146"/>
      <c r="G90" s="146"/>
      <c r="H90" s="150"/>
      <c r="I90" s="61"/>
    </row>
    <row r="91" spans="3:9" ht="15.75">
      <c r="C91" s="152"/>
      <c r="D91" s="146"/>
      <c r="E91" s="146"/>
      <c r="F91" s="146"/>
      <c r="G91" s="146"/>
      <c r="H91" s="106"/>
      <c r="I91" s="61"/>
    </row>
    <row r="92" spans="3:9" ht="15.75">
      <c r="C92" s="82" t="s">
        <v>659</v>
      </c>
      <c r="D92" s="87"/>
      <c r="E92" s="87"/>
      <c r="F92" s="87"/>
      <c r="G92" s="146"/>
      <c r="H92" s="106"/>
      <c r="I92" s="61"/>
    </row>
    <row r="93" spans="3:9" ht="15.75">
      <c r="C93" s="82"/>
      <c r="D93" s="87"/>
      <c r="E93" s="87"/>
      <c r="F93" s="87"/>
      <c r="G93" s="146"/>
      <c r="H93" s="106"/>
      <c r="I93" s="61"/>
    </row>
    <row r="94" spans="3:9" ht="31.5">
      <c r="C94" s="153" t="s">
        <v>504</v>
      </c>
      <c r="D94" s="154" t="s">
        <v>505</v>
      </c>
      <c r="E94" s="154" t="s">
        <v>506</v>
      </c>
      <c r="F94" s="154" t="s">
        <v>507</v>
      </c>
      <c r="G94" s="2"/>
      <c r="H94" s="2"/>
      <c r="I94" s="61"/>
    </row>
    <row r="95" spans="3:9" ht="47.25">
      <c r="C95" s="155" t="s">
        <v>638</v>
      </c>
      <c r="D95" s="154" t="s">
        <v>508</v>
      </c>
      <c r="E95" s="156">
        <v>3.69479354</v>
      </c>
      <c r="F95" s="156">
        <v>3.69479354</v>
      </c>
      <c r="G95" s="2"/>
      <c r="H95" s="157"/>
      <c r="I95" s="61"/>
    </row>
    <row r="96" spans="3:9" ht="15.75">
      <c r="C96" s="158"/>
      <c r="D96" s="87"/>
      <c r="E96" s="87"/>
      <c r="F96" s="87"/>
      <c r="G96" s="2"/>
      <c r="H96" s="62"/>
      <c r="I96" s="61"/>
    </row>
    <row r="97" spans="3:9" ht="31.5">
      <c r="C97" s="159" t="s">
        <v>504</v>
      </c>
      <c r="D97" s="154" t="s">
        <v>509</v>
      </c>
      <c r="E97" s="154" t="s">
        <v>506</v>
      </c>
      <c r="F97" s="154" t="s">
        <v>510</v>
      </c>
      <c r="G97" s="2"/>
      <c r="H97" s="62"/>
      <c r="I97" s="61"/>
    </row>
    <row r="98" spans="3:9" ht="47.25">
      <c r="C98" s="155" t="s">
        <v>638</v>
      </c>
      <c r="D98" s="154" t="s">
        <v>511</v>
      </c>
      <c r="E98" s="31">
        <v>3.6087758400000003</v>
      </c>
      <c r="F98" s="31">
        <v>3.6087758400000003</v>
      </c>
      <c r="G98" s="2"/>
      <c r="H98" s="62"/>
      <c r="I98" s="61"/>
    </row>
    <row r="99" spans="3:9" ht="15.75">
      <c r="C99" s="160"/>
      <c r="D99" s="161"/>
      <c r="E99"/>
      <c r="F99"/>
      <c r="G99" s="2"/>
      <c r="H99" s="62"/>
      <c r="I99" s="61"/>
    </row>
    <row r="100" spans="3:9" ht="31.5">
      <c r="C100" s="159" t="s">
        <v>504</v>
      </c>
      <c r="D100" s="154" t="s">
        <v>512</v>
      </c>
      <c r="E100" s="154" t="s">
        <v>506</v>
      </c>
      <c r="F100" s="154" t="s">
        <v>510</v>
      </c>
      <c r="G100" s="2"/>
      <c r="H100" s="62"/>
      <c r="I100" s="61"/>
    </row>
    <row r="101" spans="3:9" ht="31.5">
      <c r="C101" s="162">
        <v>44767</v>
      </c>
      <c r="D101" s="154" t="s">
        <v>513</v>
      </c>
      <c r="E101" s="156">
        <v>3.51873289</v>
      </c>
      <c r="F101" s="156">
        <v>3.51873289</v>
      </c>
      <c r="G101" s="2"/>
      <c r="H101" s="62"/>
      <c r="I101" s="61"/>
    </row>
    <row r="102" spans="3:9" ht="15.75">
      <c r="C102" s="163"/>
      <c r="D102" s="161"/>
      <c r="E102"/>
      <c r="F102"/>
      <c r="G102" s="2"/>
      <c r="H102" s="62"/>
      <c r="I102" s="61"/>
    </row>
    <row r="103" spans="3:9" ht="31.5">
      <c r="C103" s="159" t="s">
        <v>504</v>
      </c>
      <c r="D103" s="154" t="s">
        <v>514</v>
      </c>
      <c r="E103" s="154" t="s">
        <v>506</v>
      </c>
      <c r="F103" s="154" t="s">
        <v>510</v>
      </c>
      <c r="G103" s="2"/>
      <c r="H103" s="62"/>
      <c r="I103" s="61"/>
    </row>
    <row r="104" spans="3:9" ht="31.5">
      <c r="C104" s="162">
        <v>44767</v>
      </c>
      <c r="D104" s="154" t="s">
        <v>515</v>
      </c>
      <c r="E104" s="31">
        <v>3.44402352</v>
      </c>
      <c r="F104" s="31">
        <v>3.44402352</v>
      </c>
      <c r="G104" s="2"/>
      <c r="H104" s="62"/>
      <c r="I104" s="61"/>
    </row>
    <row r="105" spans="3:9" ht="15.75">
      <c r="C105" s="160"/>
      <c r="D105" s="87"/>
      <c r="E105"/>
      <c r="F105"/>
      <c r="G105" s="2"/>
      <c r="H105" s="62"/>
      <c r="I105" s="61"/>
    </row>
    <row r="106" spans="3:9" ht="31.5">
      <c r="C106" s="159" t="s">
        <v>504</v>
      </c>
      <c r="D106" s="154" t="s">
        <v>516</v>
      </c>
      <c r="E106" s="154" t="s">
        <v>506</v>
      </c>
      <c r="F106" s="154" t="s">
        <v>510</v>
      </c>
      <c r="G106" s="2"/>
      <c r="H106" s="62"/>
      <c r="I106" s="61"/>
    </row>
    <row r="107" spans="3:9" ht="47.25">
      <c r="C107" s="162">
        <v>44746</v>
      </c>
      <c r="D107" s="154" t="s">
        <v>517</v>
      </c>
      <c r="E107" s="156">
        <v>0.95117253</v>
      </c>
      <c r="F107" s="156">
        <v>0.95117253</v>
      </c>
      <c r="G107" s="2"/>
      <c r="H107" s="62"/>
      <c r="I107" s="61"/>
    </row>
    <row r="108" spans="3:9" ht="47.25">
      <c r="C108" s="162">
        <v>44753</v>
      </c>
      <c r="D108" s="154" t="s">
        <v>517</v>
      </c>
      <c r="E108" s="156">
        <v>0.93025627</v>
      </c>
      <c r="F108" s="156">
        <v>0.93025627</v>
      </c>
      <c r="G108" s="2"/>
      <c r="H108" s="62"/>
      <c r="I108" s="61"/>
    </row>
    <row r="109" spans="3:9" ht="47.25">
      <c r="C109" s="162">
        <v>44760</v>
      </c>
      <c r="D109" s="154" t="s">
        <v>517</v>
      </c>
      <c r="E109" s="156">
        <v>0.86066518</v>
      </c>
      <c r="F109" s="156">
        <v>0.86066518</v>
      </c>
      <c r="G109" s="2"/>
      <c r="H109" s="62"/>
      <c r="I109" s="61"/>
    </row>
    <row r="110" spans="3:9" ht="47.25">
      <c r="C110" s="162">
        <v>44767</v>
      </c>
      <c r="D110" s="154" t="s">
        <v>517</v>
      </c>
      <c r="E110" s="156">
        <v>0.76438792</v>
      </c>
      <c r="F110" s="156">
        <v>0.76438792</v>
      </c>
      <c r="G110" s="2"/>
      <c r="H110" s="62"/>
      <c r="I110" s="61"/>
    </row>
    <row r="111" spans="3:9" ht="15.75">
      <c r="C111" s="158"/>
      <c r="D111" s="87"/>
      <c r="E111" s="87"/>
      <c r="F111" s="87"/>
      <c r="G111" s="2"/>
      <c r="H111" s="62"/>
      <c r="I111" s="61"/>
    </row>
    <row r="112" spans="3:9" ht="31.5">
      <c r="C112" s="159" t="s">
        <v>504</v>
      </c>
      <c r="D112" s="154" t="s">
        <v>518</v>
      </c>
      <c r="E112" s="154" t="s">
        <v>506</v>
      </c>
      <c r="F112" s="154" t="s">
        <v>510</v>
      </c>
      <c r="G112" s="2"/>
      <c r="H112" s="62"/>
      <c r="I112" s="61"/>
    </row>
    <row r="113" spans="3:9" ht="63">
      <c r="C113" s="162">
        <v>44746</v>
      </c>
      <c r="D113" s="154" t="s">
        <v>519</v>
      </c>
      <c r="E113" s="156">
        <v>0.93228474</v>
      </c>
      <c r="F113" s="156">
        <v>0.93228474</v>
      </c>
      <c r="G113" s="2"/>
      <c r="H113" s="62"/>
      <c r="I113" s="61"/>
    </row>
    <row r="114" spans="3:9" ht="63">
      <c r="C114" s="162">
        <v>44753</v>
      </c>
      <c r="D114" s="154" t="s">
        <v>519</v>
      </c>
      <c r="E114" s="156">
        <v>0.9116953</v>
      </c>
      <c r="F114" s="156">
        <v>0.9116953</v>
      </c>
      <c r="G114" s="2"/>
      <c r="H114" s="62"/>
      <c r="I114" s="61"/>
    </row>
    <row r="115" spans="3:9" ht="63">
      <c r="C115" s="162">
        <v>44760</v>
      </c>
      <c r="D115" s="154" t="s">
        <v>519</v>
      </c>
      <c r="E115" s="156">
        <v>0.84184429</v>
      </c>
      <c r="F115" s="156">
        <v>0.84184429</v>
      </c>
      <c r="G115" s="2"/>
      <c r="H115" s="62"/>
      <c r="I115" s="61"/>
    </row>
    <row r="116" spans="3:9" ht="63">
      <c r="C116" s="162">
        <v>44767</v>
      </c>
      <c r="D116" s="154" t="s">
        <v>519</v>
      </c>
      <c r="E116" s="156">
        <v>0.74595108</v>
      </c>
      <c r="F116" s="156">
        <v>0.74595108</v>
      </c>
      <c r="G116" s="2"/>
      <c r="H116" s="62"/>
      <c r="I116" s="61"/>
    </row>
    <row r="117" spans="3:9" ht="13.5">
      <c r="C117" s="262" t="s">
        <v>520</v>
      </c>
      <c r="D117" s="263"/>
      <c r="E117" s="263"/>
      <c r="F117" s="263"/>
      <c r="G117" s="2"/>
      <c r="H117" s="62"/>
      <c r="I117" s="61"/>
    </row>
    <row r="118" spans="3:9" ht="15.75">
      <c r="C118" s="163"/>
      <c r="D118" s="161"/>
      <c r="E118"/>
      <c r="F118"/>
      <c r="G118" s="164"/>
      <c r="H118" s="62"/>
      <c r="I118" s="61"/>
    </row>
    <row r="119" spans="3:9" ht="15.75">
      <c r="C119" s="82" t="s">
        <v>521</v>
      </c>
      <c r="D119" s="87"/>
      <c r="E119" s="87"/>
      <c r="F119" s="87"/>
      <c r="G119" s="146"/>
      <c r="H119" s="106"/>
      <c r="I119" s="61"/>
    </row>
    <row r="120" spans="3:9" ht="15.75">
      <c r="C120" s="82" t="s">
        <v>522</v>
      </c>
      <c r="D120" s="87"/>
      <c r="E120" s="87"/>
      <c r="F120" s="87"/>
      <c r="G120" s="146"/>
      <c r="H120" s="106"/>
      <c r="I120" s="61"/>
    </row>
    <row r="121" spans="3:9" ht="15.75">
      <c r="C121" s="82"/>
      <c r="D121" s="87"/>
      <c r="E121" s="87"/>
      <c r="F121" s="87"/>
      <c r="G121" s="146"/>
      <c r="H121" s="106"/>
      <c r="I121" s="61"/>
    </row>
    <row r="122" spans="3:9" ht="15.75">
      <c r="C122" s="82" t="s">
        <v>626</v>
      </c>
      <c r="D122" s="87"/>
      <c r="E122" s="87"/>
      <c r="F122" s="87"/>
      <c r="G122" s="146"/>
      <c r="H122" s="106"/>
      <c r="I122" s="61"/>
    </row>
    <row r="123" spans="3:9" ht="15.75">
      <c r="C123" s="82"/>
      <c r="D123" s="87"/>
      <c r="E123" s="87"/>
      <c r="F123" s="87"/>
      <c r="G123" s="146"/>
      <c r="H123" s="106"/>
      <c r="I123" s="61"/>
    </row>
    <row r="124" spans="3:9" ht="15.75">
      <c r="C124" s="82" t="s">
        <v>627</v>
      </c>
      <c r="D124" s="87"/>
      <c r="E124" s="87"/>
      <c r="F124" s="87"/>
      <c r="G124" s="146"/>
      <c r="H124" s="106"/>
      <c r="I124" s="61"/>
    </row>
    <row r="125" spans="3:9" ht="15.75">
      <c r="C125" s="92" t="s">
        <v>459</v>
      </c>
      <c r="D125" s="87"/>
      <c r="E125" s="87"/>
      <c r="F125" s="87"/>
      <c r="G125" s="146"/>
      <c r="H125" s="106"/>
      <c r="I125" s="61"/>
    </row>
    <row r="126" spans="3:9" ht="15.75">
      <c r="C126" s="92"/>
      <c r="D126" s="87"/>
      <c r="E126" s="87"/>
      <c r="F126" s="87"/>
      <c r="G126" s="146"/>
      <c r="H126" s="106"/>
      <c r="I126" s="61"/>
    </row>
    <row r="127" spans="3:9" ht="15.75">
      <c r="C127" s="82" t="s">
        <v>628</v>
      </c>
      <c r="D127" s="87"/>
      <c r="E127" s="87"/>
      <c r="F127" s="87"/>
      <c r="G127" s="146"/>
      <c r="H127" s="106"/>
      <c r="I127" s="61"/>
    </row>
    <row r="128" spans="3:9" ht="15.75">
      <c r="C128" s="82"/>
      <c r="D128" s="87"/>
      <c r="E128" s="87"/>
      <c r="F128" s="87"/>
      <c r="G128" s="146"/>
      <c r="H128" s="106"/>
      <c r="I128" s="61"/>
    </row>
    <row r="129" spans="3:9" ht="15.75">
      <c r="C129" s="82" t="s">
        <v>629</v>
      </c>
      <c r="D129" s="87"/>
      <c r="E129" s="87"/>
      <c r="F129" s="87"/>
      <c r="G129" s="146"/>
      <c r="H129" s="106"/>
      <c r="I129" s="61"/>
    </row>
    <row r="130" spans="3:9" ht="15.75">
      <c r="C130" s="94"/>
      <c r="D130" s="87"/>
      <c r="E130" s="87"/>
      <c r="F130" s="87"/>
      <c r="G130" s="146"/>
      <c r="H130" s="106"/>
      <c r="I130" s="61"/>
    </row>
    <row r="131" spans="3:9" ht="15.75">
      <c r="C131" s="82" t="s">
        <v>653</v>
      </c>
      <c r="D131" s="87"/>
      <c r="E131" s="165"/>
      <c r="F131" s="87"/>
      <c r="G131" s="146"/>
      <c r="H131" s="106"/>
      <c r="I131" s="61"/>
    </row>
    <row r="132" spans="3:9" ht="15.75">
      <c r="C132" s="82"/>
      <c r="D132" s="87"/>
      <c r="E132" s="87"/>
      <c r="F132" s="87"/>
      <c r="G132" s="146"/>
      <c r="H132" s="106"/>
      <c r="I132" s="61"/>
    </row>
    <row r="133" spans="3:9" ht="15.75">
      <c r="C133" s="82" t="s">
        <v>630</v>
      </c>
      <c r="D133" s="87"/>
      <c r="E133" s="87"/>
      <c r="F133" s="87"/>
      <c r="G133" s="146"/>
      <c r="H133" s="106"/>
      <c r="I133" s="61"/>
    </row>
    <row r="134" spans="3:9" ht="15.75">
      <c r="C134" s="82"/>
      <c r="D134" s="87"/>
      <c r="E134" s="87"/>
      <c r="F134" s="87"/>
      <c r="G134" s="146"/>
      <c r="H134" s="106"/>
      <c r="I134" s="61"/>
    </row>
    <row r="135" spans="3:9" ht="15.75">
      <c r="C135" s="82" t="s">
        <v>523</v>
      </c>
      <c r="D135" s="87"/>
      <c r="E135" s="87"/>
      <c r="F135" s="87"/>
      <c r="G135" s="146"/>
      <c r="H135" s="106"/>
      <c r="I135" s="61"/>
    </row>
    <row r="136" spans="3:9" ht="15.75">
      <c r="C136" s="166" t="s">
        <v>524</v>
      </c>
      <c r="D136" s="167"/>
      <c r="E136" s="167"/>
      <c r="F136" s="167"/>
      <c r="G136" s="168">
        <v>82.82</v>
      </c>
      <c r="H136" s="106"/>
      <c r="I136" s="61"/>
    </row>
    <row r="137" spans="3:9" ht="15.75">
      <c r="C137" s="166" t="s">
        <v>525</v>
      </c>
      <c r="D137" s="167"/>
      <c r="E137" s="167"/>
      <c r="F137" s="167"/>
      <c r="G137" s="168">
        <v>8.08</v>
      </c>
      <c r="H137" s="106"/>
      <c r="I137" s="61"/>
    </row>
    <row r="138" spans="3:9" ht="15.75">
      <c r="C138" s="166" t="s">
        <v>526</v>
      </c>
      <c r="D138" s="167"/>
      <c r="E138" s="167"/>
      <c r="F138" s="167"/>
      <c r="G138" s="168">
        <v>0.69</v>
      </c>
      <c r="H138" s="106"/>
      <c r="I138" s="61"/>
    </row>
    <row r="139" spans="3:9" ht="15.75">
      <c r="C139" s="169" t="s">
        <v>527</v>
      </c>
      <c r="D139" s="170"/>
      <c r="E139" s="170"/>
      <c r="F139" s="170"/>
      <c r="G139" s="168">
        <v>8.41</v>
      </c>
      <c r="H139" s="106"/>
      <c r="I139" s="61"/>
    </row>
    <row r="140" spans="3:9" ht="15.75">
      <c r="C140" s="82"/>
      <c r="D140" s="87"/>
      <c r="E140" s="87"/>
      <c r="F140" s="87"/>
      <c r="G140" s="146"/>
      <c r="H140" s="106"/>
      <c r="I140" s="61"/>
    </row>
    <row r="141" spans="3:9" ht="15.75">
      <c r="C141" s="82" t="s">
        <v>528</v>
      </c>
      <c r="D141" s="87"/>
      <c r="E141" s="87"/>
      <c r="F141" s="87"/>
      <c r="G141" s="146"/>
      <c r="H141" s="106"/>
      <c r="I141" s="61"/>
    </row>
    <row r="142" spans="3:9" ht="15.75">
      <c r="C142" s="166" t="s">
        <v>529</v>
      </c>
      <c r="D142" s="171"/>
      <c r="E142" s="171"/>
      <c r="F142" s="171"/>
      <c r="G142" s="168">
        <v>90.89999999999999</v>
      </c>
      <c r="H142" s="106"/>
      <c r="I142" s="61"/>
    </row>
    <row r="143" spans="3:9" ht="15.75">
      <c r="C143" s="166" t="s">
        <v>530</v>
      </c>
      <c r="D143" s="172"/>
      <c r="E143" s="172"/>
      <c r="F143" s="172"/>
      <c r="G143" s="168">
        <v>0.69</v>
      </c>
      <c r="H143" s="106"/>
      <c r="I143" s="61"/>
    </row>
    <row r="144" spans="3:9" ht="15.75">
      <c r="C144" s="166" t="s">
        <v>527</v>
      </c>
      <c r="D144" s="172"/>
      <c r="E144" s="172"/>
      <c r="F144" s="172"/>
      <c r="G144" s="168">
        <v>8.41</v>
      </c>
      <c r="H144" s="106"/>
      <c r="I144" s="61"/>
    </row>
    <row r="145" spans="3:9" ht="15.75">
      <c r="C145" s="82"/>
      <c r="D145" s="173"/>
      <c r="E145" s="173"/>
      <c r="F145" s="173"/>
      <c r="G145" s="3"/>
      <c r="H145" s="106"/>
      <c r="I145" s="61"/>
    </row>
    <row r="146" spans="3:9" ht="15.75">
      <c r="C146" s="82" t="s">
        <v>531</v>
      </c>
      <c r="D146" s="173"/>
      <c r="E146" s="173"/>
      <c r="F146" s="173"/>
      <c r="G146" s="174"/>
      <c r="H146" s="106"/>
      <c r="I146" s="61"/>
    </row>
    <row r="147" spans="3:9" ht="15.75" thickBot="1">
      <c r="C147" s="175"/>
      <c r="D147" s="176"/>
      <c r="E147" s="176"/>
      <c r="F147" s="177"/>
      <c r="G147" s="178"/>
      <c r="H147" s="177"/>
      <c r="I147" s="179"/>
    </row>
    <row r="148" ht="14.25" thickBot="1"/>
    <row r="149" spans="3:7" ht="13.5">
      <c r="C149" s="203"/>
      <c r="D149" s="204"/>
      <c r="E149" s="204"/>
      <c r="F149" s="264" t="s">
        <v>671</v>
      </c>
      <c r="G149" s="265"/>
    </row>
    <row r="150" spans="3:7" ht="13.5">
      <c r="C150" s="205" t="s">
        <v>667</v>
      </c>
      <c r="D150" s="206"/>
      <c r="E150" s="206"/>
      <c r="F150" s="207"/>
      <c r="G150" s="208"/>
    </row>
    <row r="151" spans="3:7" ht="13.5">
      <c r="C151" s="209" t="s">
        <v>668</v>
      </c>
      <c r="D151" s="206"/>
      <c r="E151" s="206"/>
      <c r="F151" s="207"/>
      <c r="G151" s="208"/>
    </row>
    <row r="152" spans="3:7" ht="15">
      <c r="C152" s="210" t="s">
        <v>672</v>
      </c>
      <c r="D152" s="206"/>
      <c r="E152" s="206"/>
      <c r="F152"/>
      <c r="G152" s="208"/>
    </row>
    <row r="153" spans="3:7" ht="13.5">
      <c r="C153" s="210" t="s">
        <v>673</v>
      </c>
      <c r="D153" s="206"/>
      <c r="E153" s="206"/>
      <c r="F153" s="207"/>
      <c r="G153" s="208"/>
    </row>
    <row r="154" spans="3:7" ht="13.5">
      <c r="C154" s="211"/>
      <c r="D154" s="206"/>
      <c r="E154" s="206"/>
      <c r="F154" s="207"/>
      <c r="G154" s="208"/>
    </row>
    <row r="155" spans="3:7" ht="13.5">
      <c r="C155" s="209" t="s">
        <v>670</v>
      </c>
      <c r="D155" s="206"/>
      <c r="E155" s="206"/>
      <c r="F155" s="207"/>
      <c r="G155" s="208"/>
    </row>
    <row r="156" spans="3:7" ht="14.25" thickBot="1">
      <c r="C156" s="212"/>
      <c r="D156" s="213"/>
      <c r="E156" s="213"/>
      <c r="F156" s="214"/>
      <c r="G156" s="215"/>
    </row>
    <row r="157" ht="14.25" thickBot="1"/>
    <row r="158" ht="13.5">
      <c r="C158" s="233" t="s">
        <v>745</v>
      </c>
    </row>
    <row r="159" ht="15">
      <c r="C159" s="230" t="s">
        <v>747</v>
      </c>
    </row>
    <row r="160" ht="15">
      <c r="C160" s="234"/>
    </row>
    <row r="161" ht="13.5">
      <c r="C161" s="231"/>
    </row>
    <row r="162" ht="13.5">
      <c r="C162" s="231"/>
    </row>
    <row r="163" ht="13.5">
      <c r="C163" s="231"/>
    </row>
    <row r="164" ht="13.5">
      <c r="C164" s="231"/>
    </row>
    <row r="165" ht="13.5">
      <c r="C165" s="231"/>
    </row>
    <row r="166" ht="13.5">
      <c r="C166" s="231"/>
    </row>
    <row r="167" ht="13.5">
      <c r="C167" s="231"/>
    </row>
    <row r="168" ht="14.25" thickBot="1">
      <c r="C168" s="232"/>
    </row>
  </sheetData>
  <sheetProtection/>
  <mergeCells count="4">
    <mergeCell ref="C74:C75"/>
    <mergeCell ref="D74:D75"/>
    <mergeCell ref="C117:F117"/>
    <mergeCell ref="F149:G149"/>
  </mergeCells>
  <hyperlinks>
    <hyperlink ref="I2" location="'Scheme Dashboard'!A1" display="BACK TO SCHEME DASHBOARD"/>
  </hyperlinks>
  <printOptions/>
  <pageMargins left="0.7" right="0.7" top="0.75" bottom="0.75" header="0.3" footer="0.3"/>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1"/>
  <dimension ref="A1:BA256"/>
  <sheetViews>
    <sheetView showGridLines="0" zoomScale="90" zoomScaleNormal="90" zoomScalePageLayoutView="0" workbookViewId="0" topLeftCell="A1">
      <pane ySplit="6" topLeftCell="A7" activePane="bottomLeft" state="frozen"/>
      <selection pane="topLeft" activeCell="A1" sqref="A1"/>
      <selection pane="bottomLeft" activeCell="D207" sqref="D207"/>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19.2812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3.5">
      <c r="A1" s="8"/>
      <c r="C1" s="8"/>
      <c r="D1" s="8"/>
      <c r="E1" s="8"/>
      <c r="F1" s="15"/>
      <c r="G1" s="12"/>
      <c r="H1" s="12"/>
      <c r="I1" s="11"/>
      <c r="J1" s="11"/>
      <c r="K1" s="11"/>
      <c r="AH1" s="11"/>
      <c r="AU1" s="11"/>
      <c r="AW1" s="11"/>
      <c r="BA1" s="11"/>
    </row>
    <row r="2" spans="3:9" ht="19.5">
      <c r="C2" s="7" t="s">
        <v>23</v>
      </c>
      <c r="D2" s="8" t="s">
        <v>211</v>
      </c>
      <c r="I2" s="223" t="s">
        <v>741</v>
      </c>
    </row>
    <row r="3" spans="3:4" ht="16.5">
      <c r="C3" s="1" t="s">
        <v>25</v>
      </c>
      <c r="D3" s="21" t="s">
        <v>212</v>
      </c>
    </row>
    <row r="4" spans="3:4" ht="15.75">
      <c r="C4" s="1" t="s">
        <v>27</v>
      </c>
      <c r="D4" s="22">
        <v>44773</v>
      </c>
    </row>
    <row r="5" ht="13.5">
      <c r="C5" s="1"/>
    </row>
    <row r="6" spans="3:9" ht="27">
      <c r="C6" s="47" t="s">
        <v>28</v>
      </c>
      <c r="D6" s="43" t="s">
        <v>29</v>
      </c>
      <c r="E6" s="9" t="s">
        <v>30</v>
      </c>
      <c r="F6" s="17" t="s">
        <v>31</v>
      </c>
      <c r="G6" s="14" t="s">
        <v>32</v>
      </c>
      <c r="H6" s="14" t="s">
        <v>33</v>
      </c>
      <c r="I6" s="28" t="s">
        <v>34</v>
      </c>
    </row>
    <row r="7" spans="3:9" ht="13.5">
      <c r="C7" s="48"/>
      <c r="D7" s="44"/>
      <c r="E7" s="4"/>
      <c r="F7" s="18"/>
      <c r="G7" s="23"/>
      <c r="H7" s="23"/>
      <c r="I7" s="29"/>
    </row>
    <row r="8" spans="1:9" ht="13.5">
      <c r="A8" s="10"/>
      <c r="B8" s="27"/>
      <c r="C8" s="49" t="s">
        <v>0</v>
      </c>
      <c r="D8" s="45"/>
      <c r="E8" s="6"/>
      <c r="F8" s="19"/>
      <c r="G8" s="24"/>
      <c r="H8" s="24"/>
      <c r="I8" s="30"/>
    </row>
    <row r="9" spans="3:9" ht="13.5">
      <c r="C9" s="50" t="s">
        <v>1</v>
      </c>
      <c r="D9" s="45"/>
      <c r="E9" s="6"/>
      <c r="F9" s="19"/>
      <c r="G9" s="24"/>
      <c r="H9" s="24"/>
      <c r="I9" s="30"/>
    </row>
    <row r="10" spans="2:9" ht="13.5">
      <c r="B10" s="8" t="s">
        <v>213</v>
      </c>
      <c r="C10" s="48" t="s">
        <v>214</v>
      </c>
      <c r="D10" s="45" t="s">
        <v>215</v>
      </c>
      <c r="E10" s="6" t="s">
        <v>64</v>
      </c>
      <c r="F10" s="19">
        <v>53439</v>
      </c>
      <c r="G10" s="24">
        <v>2091.84</v>
      </c>
      <c r="H10" s="24">
        <v>2.28</v>
      </c>
      <c r="I10" s="30"/>
    </row>
    <row r="11" spans="2:9" ht="13.5">
      <c r="B11" s="8" t="s">
        <v>53</v>
      </c>
      <c r="C11" s="48" t="s">
        <v>54</v>
      </c>
      <c r="D11" s="45" t="s">
        <v>55</v>
      </c>
      <c r="E11" s="6" t="s">
        <v>56</v>
      </c>
      <c r="F11" s="19">
        <v>923670</v>
      </c>
      <c r="G11" s="24">
        <v>1976.19</v>
      </c>
      <c r="H11" s="24">
        <v>2.15</v>
      </c>
      <c r="I11" s="30"/>
    </row>
    <row r="12" spans="2:9" ht="13.5">
      <c r="B12" s="8" t="s">
        <v>65</v>
      </c>
      <c r="C12" s="48" t="s">
        <v>66</v>
      </c>
      <c r="D12" s="45" t="s">
        <v>67</v>
      </c>
      <c r="E12" s="6" t="s">
        <v>68</v>
      </c>
      <c r="F12" s="19">
        <v>933630</v>
      </c>
      <c r="G12" s="24">
        <v>1972.29</v>
      </c>
      <c r="H12" s="24">
        <v>2.15</v>
      </c>
      <c r="I12" s="30"/>
    </row>
    <row r="13" spans="2:9" ht="13.5">
      <c r="B13" s="8" t="s">
        <v>42</v>
      </c>
      <c r="C13" s="48" t="s">
        <v>43</v>
      </c>
      <c r="D13" s="45" t="s">
        <v>44</v>
      </c>
      <c r="E13" s="6" t="s">
        <v>45</v>
      </c>
      <c r="F13" s="19">
        <v>626420</v>
      </c>
      <c r="G13" s="24">
        <v>1898.37</v>
      </c>
      <c r="H13" s="24">
        <v>2.07</v>
      </c>
      <c r="I13" s="30"/>
    </row>
    <row r="14" spans="2:9" ht="13.5">
      <c r="B14" s="8" t="s">
        <v>216</v>
      </c>
      <c r="C14" s="48" t="s">
        <v>217</v>
      </c>
      <c r="D14" s="45" t="s">
        <v>218</v>
      </c>
      <c r="E14" s="6" t="s">
        <v>219</v>
      </c>
      <c r="F14" s="19">
        <v>857390</v>
      </c>
      <c r="G14" s="24">
        <v>1885.83</v>
      </c>
      <c r="H14" s="24">
        <v>2.05</v>
      </c>
      <c r="I14" s="30"/>
    </row>
    <row r="15" spans="2:9" ht="13.5">
      <c r="B15" s="8" t="s">
        <v>220</v>
      </c>
      <c r="C15" s="48" t="s">
        <v>221</v>
      </c>
      <c r="D15" s="45" t="s">
        <v>222</v>
      </c>
      <c r="E15" s="6" t="s">
        <v>38</v>
      </c>
      <c r="F15" s="19">
        <v>6610498</v>
      </c>
      <c r="G15" s="24">
        <v>1361.76</v>
      </c>
      <c r="H15" s="24">
        <v>1.48</v>
      </c>
      <c r="I15" s="54"/>
    </row>
    <row r="16" spans="3:9" ht="13.5">
      <c r="C16" s="51" t="s">
        <v>111</v>
      </c>
      <c r="D16" s="45"/>
      <c r="E16" s="6"/>
      <c r="F16" s="19"/>
      <c r="G16" s="25">
        <v>11186.28</v>
      </c>
      <c r="H16" s="25">
        <v>12.18</v>
      </c>
      <c r="I16" s="55"/>
    </row>
    <row r="17" spans="3:9" ht="13.5">
      <c r="C17" s="48"/>
      <c r="D17" s="45"/>
      <c r="E17" s="6"/>
      <c r="F17" s="19"/>
      <c r="G17" s="24"/>
      <c r="H17" s="24"/>
      <c r="I17" s="30"/>
    </row>
    <row r="18" spans="3:9" ht="13.5">
      <c r="C18" s="51" t="s">
        <v>3</v>
      </c>
      <c r="D18" s="45"/>
      <c r="E18" s="6"/>
      <c r="F18" s="19"/>
      <c r="G18" s="24" t="s">
        <v>532</v>
      </c>
      <c r="H18" s="24" t="s">
        <v>532</v>
      </c>
      <c r="I18" s="30"/>
    </row>
    <row r="19" spans="3:9" ht="13.5">
      <c r="C19" s="48"/>
      <c r="D19" s="45"/>
      <c r="E19" s="6"/>
      <c r="F19" s="19"/>
      <c r="G19" s="24"/>
      <c r="H19" s="24"/>
      <c r="I19" s="30"/>
    </row>
    <row r="20" spans="1:9" ht="13.5">
      <c r="A20" s="10"/>
      <c r="B20" s="27"/>
      <c r="C20" s="51" t="s">
        <v>533</v>
      </c>
      <c r="D20" s="45"/>
      <c r="E20" s="6"/>
      <c r="F20" s="19"/>
      <c r="G20" s="24"/>
      <c r="H20" s="24"/>
      <c r="I20" s="30"/>
    </row>
    <row r="21" spans="2:9" ht="13.5">
      <c r="B21" s="8" t="s">
        <v>223</v>
      </c>
      <c r="C21" s="48" t="s">
        <v>224</v>
      </c>
      <c r="D21" s="45" t="s">
        <v>225</v>
      </c>
      <c r="E21" s="6" t="s">
        <v>226</v>
      </c>
      <c r="F21" s="19">
        <v>1094107</v>
      </c>
      <c r="G21" s="24">
        <v>3542.39</v>
      </c>
      <c r="H21" s="24">
        <v>3.85</v>
      </c>
      <c r="I21" s="30"/>
    </row>
    <row r="22" spans="2:9" ht="13.5">
      <c r="B22" s="8" t="s">
        <v>227</v>
      </c>
      <c r="C22" s="48" t="s">
        <v>228</v>
      </c>
      <c r="D22" s="45" t="s">
        <v>229</v>
      </c>
      <c r="E22" s="6" t="s">
        <v>226</v>
      </c>
      <c r="F22" s="19">
        <v>546365</v>
      </c>
      <c r="G22" s="24">
        <v>1988.33</v>
      </c>
      <c r="H22" s="24">
        <v>2.16</v>
      </c>
      <c r="I22" s="30"/>
    </row>
    <row r="23" spans="2:9" ht="13.5">
      <c r="B23" s="8" t="s">
        <v>230</v>
      </c>
      <c r="C23" s="48" t="s">
        <v>231</v>
      </c>
      <c r="D23" s="45" t="s">
        <v>232</v>
      </c>
      <c r="E23" s="6" t="s">
        <v>226</v>
      </c>
      <c r="F23" s="19">
        <v>493139</v>
      </c>
      <c r="G23" s="24">
        <v>1773.28</v>
      </c>
      <c r="H23" s="24">
        <v>1.93</v>
      </c>
      <c r="I23" s="54"/>
    </row>
    <row r="24" spans="3:9" ht="13.5">
      <c r="C24" s="51" t="s">
        <v>111</v>
      </c>
      <c r="D24" s="45"/>
      <c r="E24" s="6"/>
      <c r="F24" s="19"/>
      <c r="G24" s="25">
        <v>7304</v>
      </c>
      <c r="H24" s="25">
        <v>7.94</v>
      </c>
      <c r="I24" s="55"/>
    </row>
    <row r="25" spans="3:9" ht="13.5">
      <c r="C25" s="48"/>
      <c r="D25" s="45"/>
      <c r="E25" s="6"/>
      <c r="F25" s="19"/>
      <c r="G25" s="24"/>
      <c r="H25" s="24"/>
      <c r="I25" s="30"/>
    </row>
    <row r="26" spans="3:9" ht="13.5">
      <c r="C26" s="51" t="s">
        <v>534</v>
      </c>
      <c r="D26" s="45"/>
      <c r="E26" s="6"/>
      <c r="F26" s="19"/>
      <c r="G26" s="24" t="s">
        <v>2</v>
      </c>
      <c r="H26" s="24" t="s">
        <v>2</v>
      </c>
      <c r="I26" s="30"/>
    </row>
    <row r="27" spans="3:9" ht="13.5">
      <c r="C27" s="48"/>
      <c r="D27" s="45"/>
      <c r="E27" s="6"/>
      <c r="F27" s="19"/>
      <c r="G27" s="24"/>
      <c r="H27" s="24"/>
      <c r="I27" s="30"/>
    </row>
    <row r="28" spans="1:9" ht="13.5">
      <c r="A28" s="10"/>
      <c r="B28" s="27"/>
      <c r="C28" s="49" t="s">
        <v>8</v>
      </c>
      <c r="D28" s="45"/>
      <c r="E28" s="6"/>
      <c r="F28" s="19"/>
      <c r="G28" s="24"/>
      <c r="H28" s="24"/>
      <c r="I28" s="30"/>
    </row>
    <row r="29" spans="1:9" ht="13.5">
      <c r="A29" s="27"/>
      <c r="B29" s="27"/>
      <c r="C29" s="49" t="s">
        <v>9</v>
      </c>
      <c r="D29" s="45"/>
      <c r="E29" s="6"/>
      <c r="F29" s="19"/>
      <c r="G29" s="24"/>
      <c r="H29" s="24"/>
      <c r="I29" s="30"/>
    </row>
    <row r="30" spans="1:9" ht="13.5">
      <c r="A30" s="27"/>
      <c r="B30" s="27"/>
      <c r="C30" s="49"/>
      <c r="D30" s="45"/>
      <c r="E30" s="6"/>
      <c r="F30" s="19"/>
      <c r="G30" s="24"/>
      <c r="H30" s="24"/>
      <c r="I30" s="30"/>
    </row>
    <row r="31" spans="3:9" ht="13.5">
      <c r="C31" s="50" t="s">
        <v>10</v>
      </c>
      <c r="D31" s="45"/>
      <c r="E31" s="6"/>
      <c r="F31" s="19"/>
      <c r="G31" s="24"/>
      <c r="H31" s="24"/>
      <c r="I31" s="30"/>
    </row>
    <row r="32" spans="2:9" ht="13.5">
      <c r="B32" s="8" t="s">
        <v>233</v>
      </c>
      <c r="C32" s="48" t="s">
        <v>234</v>
      </c>
      <c r="D32" s="45" t="s">
        <v>235</v>
      </c>
      <c r="E32" s="6" t="s">
        <v>236</v>
      </c>
      <c r="F32" s="19">
        <v>50000</v>
      </c>
      <c r="G32" s="24">
        <v>490.5</v>
      </c>
      <c r="H32" s="24">
        <v>0.53</v>
      </c>
      <c r="I32" s="54">
        <v>8.1135</v>
      </c>
    </row>
    <row r="33" spans="3:9" ht="13.5">
      <c r="C33" s="51" t="s">
        <v>111</v>
      </c>
      <c r="D33" s="45"/>
      <c r="E33" s="6"/>
      <c r="F33" s="19"/>
      <c r="G33" s="25">
        <v>490.5</v>
      </c>
      <c r="H33" s="25">
        <v>0.53</v>
      </c>
      <c r="I33" s="55"/>
    </row>
    <row r="34" spans="3:9" ht="13.5">
      <c r="C34" s="48"/>
      <c r="D34" s="45"/>
      <c r="E34" s="6"/>
      <c r="F34" s="19"/>
      <c r="G34" s="24"/>
      <c r="H34" s="24"/>
      <c r="I34" s="30"/>
    </row>
    <row r="35" spans="3:9" ht="13.5">
      <c r="C35" s="51" t="s">
        <v>11</v>
      </c>
      <c r="D35" s="45"/>
      <c r="E35" s="6"/>
      <c r="F35" s="19"/>
      <c r="G35" s="24" t="s">
        <v>2</v>
      </c>
      <c r="H35" s="24" t="s">
        <v>2</v>
      </c>
      <c r="I35" s="30"/>
    </row>
    <row r="36" spans="3:9" ht="13.5">
      <c r="C36" s="48"/>
      <c r="D36" s="45"/>
      <c r="E36" s="6"/>
      <c r="F36" s="19"/>
      <c r="G36" s="24"/>
      <c r="H36" s="24"/>
      <c r="I36" s="30"/>
    </row>
    <row r="37" spans="3:9" ht="13.5">
      <c r="C37" s="51" t="s">
        <v>12</v>
      </c>
      <c r="D37" s="45"/>
      <c r="E37" s="6"/>
      <c r="F37" s="19"/>
      <c r="G37" s="24" t="s">
        <v>2</v>
      </c>
      <c r="H37" s="24" t="s">
        <v>2</v>
      </c>
      <c r="I37" s="30"/>
    </row>
    <row r="38" spans="3:9" ht="13.5">
      <c r="C38" s="48"/>
      <c r="D38" s="45"/>
      <c r="E38" s="6"/>
      <c r="F38" s="19"/>
      <c r="G38" s="24"/>
      <c r="H38" s="24"/>
      <c r="I38" s="30"/>
    </row>
    <row r="39" spans="3:9" ht="13.5">
      <c r="C39" s="50" t="s">
        <v>13</v>
      </c>
      <c r="D39" s="45"/>
      <c r="E39" s="6"/>
      <c r="F39" s="19"/>
      <c r="G39" s="24"/>
      <c r="H39" s="24"/>
      <c r="I39" s="30"/>
    </row>
    <row r="40" spans="2:9" ht="13.5">
      <c r="B40" s="8" t="s">
        <v>237</v>
      </c>
      <c r="C40" s="48" t="s">
        <v>535</v>
      </c>
      <c r="D40" s="45" t="s">
        <v>238</v>
      </c>
      <c r="E40" s="6" t="s">
        <v>154</v>
      </c>
      <c r="F40" s="19">
        <v>1000000</v>
      </c>
      <c r="G40" s="24">
        <v>955.87</v>
      </c>
      <c r="H40" s="24">
        <v>1.04</v>
      </c>
      <c r="I40" s="54">
        <v>6.9442</v>
      </c>
    </row>
    <row r="41" spans="3:9" ht="13.5">
      <c r="C41" s="51" t="s">
        <v>111</v>
      </c>
      <c r="D41" s="45"/>
      <c r="E41" s="6"/>
      <c r="F41" s="19"/>
      <c r="G41" s="25">
        <v>955.87</v>
      </c>
      <c r="H41" s="25">
        <v>1.04</v>
      </c>
      <c r="I41" s="55"/>
    </row>
    <row r="42" spans="3:9" ht="13.5">
      <c r="C42" s="48"/>
      <c r="D42" s="45"/>
      <c r="E42" s="6"/>
      <c r="F42" s="19"/>
      <c r="G42" s="24"/>
      <c r="H42" s="24"/>
      <c r="I42" s="30"/>
    </row>
    <row r="43" spans="3:9" ht="13.5">
      <c r="C43" s="50" t="s">
        <v>14</v>
      </c>
      <c r="D43" s="45"/>
      <c r="E43" s="6"/>
      <c r="F43" s="19"/>
      <c r="G43" s="24"/>
      <c r="H43" s="24"/>
      <c r="I43" s="30"/>
    </row>
    <row r="44" spans="2:9" ht="13.5">
      <c r="B44" s="8" t="s">
        <v>239</v>
      </c>
      <c r="C44" s="48" t="s">
        <v>540</v>
      </c>
      <c r="D44" s="45" t="s">
        <v>240</v>
      </c>
      <c r="E44" s="6" t="s">
        <v>154</v>
      </c>
      <c r="F44" s="19">
        <v>3000000</v>
      </c>
      <c r="G44" s="24">
        <v>2924.94</v>
      </c>
      <c r="H44" s="24">
        <v>3.18</v>
      </c>
      <c r="I44" s="30">
        <v>7.5231</v>
      </c>
    </row>
    <row r="45" spans="2:9" ht="13.5">
      <c r="B45" s="8" t="s">
        <v>241</v>
      </c>
      <c r="C45" s="48" t="s">
        <v>541</v>
      </c>
      <c r="D45" s="45" t="s">
        <v>242</v>
      </c>
      <c r="E45" s="6" t="s">
        <v>154</v>
      </c>
      <c r="F45" s="19">
        <v>2500000</v>
      </c>
      <c r="G45" s="24">
        <v>2567.79</v>
      </c>
      <c r="H45" s="24">
        <v>2.79</v>
      </c>
      <c r="I45" s="30">
        <v>7.5675</v>
      </c>
    </row>
    <row r="46" spans="2:9" ht="13.5">
      <c r="B46" s="8" t="s">
        <v>243</v>
      </c>
      <c r="C46" s="48" t="s">
        <v>542</v>
      </c>
      <c r="D46" s="45" t="s">
        <v>244</v>
      </c>
      <c r="E46" s="6" t="s">
        <v>154</v>
      </c>
      <c r="F46" s="19">
        <v>2500000</v>
      </c>
      <c r="G46" s="24">
        <v>2552.3</v>
      </c>
      <c r="H46" s="24">
        <v>2.78</v>
      </c>
      <c r="I46" s="30">
        <v>7.5375</v>
      </c>
    </row>
    <row r="47" spans="2:9" ht="13.5">
      <c r="B47" s="8" t="s">
        <v>245</v>
      </c>
      <c r="C47" s="48" t="s">
        <v>543</v>
      </c>
      <c r="D47" s="45" t="s">
        <v>246</v>
      </c>
      <c r="E47" s="6" t="s">
        <v>154</v>
      </c>
      <c r="F47" s="19">
        <v>2500000</v>
      </c>
      <c r="G47" s="24">
        <v>2539.31</v>
      </c>
      <c r="H47" s="24">
        <v>2.76</v>
      </c>
      <c r="I47" s="30">
        <v>7.5636</v>
      </c>
    </row>
    <row r="48" spans="2:9" ht="13.5">
      <c r="B48" s="8" t="s">
        <v>247</v>
      </c>
      <c r="C48" s="48" t="s">
        <v>544</v>
      </c>
      <c r="D48" s="45" t="s">
        <v>248</v>
      </c>
      <c r="E48" s="6" t="s">
        <v>154</v>
      </c>
      <c r="F48" s="19">
        <v>2000000</v>
      </c>
      <c r="G48" s="24">
        <v>2071.83</v>
      </c>
      <c r="H48" s="24">
        <v>2.25</v>
      </c>
      <c r="I48" s="30">
        <v>7.5631</v>
      </c>
    </row>
    <row r="49" spans="2:9" ht="13.5">
      <c r="B49" s="8" t="s">
        <v>249</v>
      </c>
      <c r="C49" s="48" t="s">
        <v>545</v>
      </c>
      <c r="D49" s="45" t="s">
        <v>250</v>
      </c>
      <c r="E49" s="6" t="s">
        <v>154</v>
      </c>
      <c r="F49" s="19">
        <v>2000000</v>
      </c>
      <c r="G49" s="24">
        <v>2030.86</v>
      </c>
      <c r="H49" s="24">
        <v>2.21</v>
      </c>
      <c r="I49" s="30">
        <v>7.5306</v>
      </c>
    </row>
    <row r="50" spans="2:9" ht="13.5">
      <c r="B50" s="8" t="s">
        <v>251</v>
      </c>
      <c r="C50" s="48" t="s">
        <v>546</v>
      </c>
      <c r="D50" s="45" t="s">
        <v>252</v>
      </c>
      <c r="E50" s="6" t="s">
        <v>154</v>
      </c>
      <c r="F50" s="19">
        <v>1500000</v>
      </c>
      <c r="G50" s="24">
        <v>1560.86</v>
      </c>
      <c r="H50" s="24">
        <v>1.7</v>
      </c>
      <c r="I50" s="30">
        <v>7.6085</v>
      </c>
    </row>
    <row r="51" spans="2:9" ht="13.5">
      <c r="B51" s="8" t="s">
        <v>253</v>
      </c>
      <c r="C51" s="48" t="s">
        <v>547</v>
      </c>
      <c r="D51" s="45" t="s">
        <v>254</v>
      </c>
      <c r="E51" s="6" t="s">
        <v>154</v>
      </c>
      <c r="F51" s="19">
        <v>1500000</v>
      </c>
      <c r="G51" s="24">
        <v>1560.62</v>
      </c>
      <c r="H51" s="24">
        <v>1.7</v>
      </c>
      <c r="I51" s="30">
        <v>7.571</v>
      </c>
    </row>
    <row r="52" spans="2:9" ht="13.5">
      <c r="B52" s="8" t="s">
        <v>255</v>
      </c>
      <c r="C52" s="48" t="s">
        <v>548</v>
      </c>
      <c r="D52" s="45" t="s">
        <v>256</v>
      </c>
      <c r="E52" s="6" t="s">
        <v>154</v>
      </c>
      <c r="F52" s="19">
        <v>1500000</v>
      </c>
      <c r="G52" s="24">
        <v>1554.29</v>
      </c>
      <c r="H52" s="24">
        <v>1.69</v>
      </c>
      <c r="I52" s="30">
        <v>7.5475</v>
      </c>
    </row>
    <row r="53" spans="2:9" ht="13.5">
      <c r="B53" s="8" t="s">
        <v>257</v>
      </c>
      <c r="C53" s="48" t="s">
        <v>549</v>
      </c>
      <c r="D53" s="45" t="s">
        <v>258</v>
      </c>
      <c r="E53" s="6" t="s">
        <v>154</v>
      </c>
      <c r="F53" s="19">
        <v>1500000</v>
      </c>
      <c r="G53" s="24">
        <v>1540.57</v>
      </c>
      <c r="H53" s="24">
        <v>1.68</v>
      </c>
      <c r="I53" s="30">
        <v>7.5591</v>
      </c>
    </row>
    <row r="54" spans="2:9" ht="13.5">
      <c r="B54" s="8" t="s">
        <v>259</v>
      </c>
      <c r="C54" s="48" t="s">
        <v>550</v>
      </c>
      <c r="D54" s="45" t="s">
        <v>260</v>
      </c>
      <c r="E54" s="6" t="s">
        <v>154</v>
      </c>
      <c r="F54" s="19">
        <v>1500000</v>
      </c>
      <c r="G54" s="24">
        <v>1539.42</v>
      </c>
      <c r="H54" s="24">
        <v>1.68</v>
      </c>
      <c r="I54" s="30">
        <v>7.5525</v>
      </c>
    </row>
    <row r="55" spans="2:9" ht="13.5">
      <c r="B55" s="8" t="s">
        <v>261</v>
      </c>
      <c r="C55" s="48" t="s">
        <v>551</v>
      </c>
      <c r="D55" s="45" t="s">
        <v>262</v>
      </c>
      <c r="E55" s="6" t="s">
        <v>154</v>
      </c>
      <c r="F55" s="19">
        <v>1500000</v>
      </c>
      <c r="G55" s="24">
        <v>1538.53</v>
      </c>
      <c r="H55" s="24">
        <v>1.67</v>
      </c>
      <c r="I55" s="30">
        <v>7.5641</v>
      </c>
    </row>
    <row r="56" spans="2:9" ht="13.5">
      <c r="B56" s="8" t="s">
        <v>263</v>
      </c>
      <c r="C56" s="48" t="s">
        <v>552</v>
      </c>
      <c r="D56" s="45" t="s">
        <v>264</v>
      </c>
      <c r="E56" s="6" t="s">
        <v>154</v>
      </c>
      <c r="F56" s="19">
        <v>1500000</v>
      </c>
      <c r="G56" s="24">
        <v>1533.45</v>
      </c>
      <c r="H56" s="24">
        <v>1.67</v>
      </c>
      <c r="I56" s="30">
        <v>7.5582</v>
      </c>
    </row>
    <row r="57" spans="2:9" ht="13.5">
      <c r="B57" s="8" t="s">
        <v>265</v>
      </c>
      <c r="C57" s="48" t="s">
        <v>553</v>
      </c>
      <c r="D57" s="45" t="s">
        <v>266</v>
      </c>
      <c r="E57" s="6" t="s">
        <v>154</v>
      </c>
      <c r="F57" s="19">
        <v>1500000</v>
      </c>
      <c r="G57" s="24">
        <v>1462.42</v>
      </c>
      <c r="H57" s="24">
        <v>1.59</v>
      </c>
      <c r="I57" s="30">
        <v>7.5232</v>
      </c>
    </row>
    <row r="58" spans="2:9" ht="13.5">
      <c r="B58" s="8" t="s">
        <v>267</v>
      </c>
      <c r="C58" s="48" t="s">
        <v>554</v>
      </c>
      <c r="D58" s="45" t="s">
        <v>268</v>
      </c>
      <c r="E58" s="6" t="s">
        <v>154</v>
      </c>
      <c r="F58" s="19">
        <v>1500000</v>
      </c>
      <c r="G58" s="24">
        <v>1448.11</v>
      </c>
      <c r="H58" s="24">
        <v>1.58</v>
      </c>
      <c r="I58" s="30">
        <v>7.5236</v>
      </c>
    </row>
    <row r="59" spans="2:9" ht="13.5">
      <c r="B59" s="8" t="s">
        <v>269</v>
      </c>
      <c r="C59" s="48" t="s">
        <v>555</v>
      </c>
      <c r="D59" s="45" t="s">
        <v>270</v>
      </c>
      <c r="E59" s="6" t="s">
        <v>154</v>
      </c>
      <c r="F59" s="19">
        <v>1000000</v>
      </c>
      <c r="G59" s="24">
        <v>1042.45</v>
      </c>
      <c r="H59" s="24">
        <v>1.13</v>
      </c>
      <c r="I59" s="30">
        <v>7.6152</v>
      </c>
    </row>
    <row r="60" spans="2:9" ht="13.5">
      <c r="B60" s="8" t="s">
        <v>271</v>
      </c>
      <c r="C60" s="48" t="s">
        <v>556</v>
      </c>
      <c r="D60" s="45" t="s">
        <v>272</v>
      </c>
      <c r="E60" s="6" t="s">
        <v>154</v>
      </c>
      <c r="F60" s="19">
        <v>1000000</v>
      </c>
      <c r="G60" s="24">
        <v>1042.44</v>
      </c>
      <c r="H60" s="24">
        <v>1.13</v>
      </c>
      <c r="I60" s="30">
        <v>7.5992</v>
      </c>
    </row>
    <row r="61" spans="2:9" ht="13.5">
      <c r="B61" s="8" t="s">
        <v>273</v>
      </c>
      <c r="C61" s="48" t="s">
        <v>557</v>
      </c>
      <c r="D61" s="45" t="s">
        <v>274</v>
      </c>
      <c r="E61" s="6" t="s">
        <v>154</v>
      </c>
      <c r="F61" s="19">
        <v>1000000</v>
      </c>
      <c r="G61" s="24">
        <v>1041.5</v>
      </c>
      <c r="H61" s="24">
        <v>1.13</v>
      </c>
      <c r="I61" s="30">
        <v>7.5632</v>
      </c>
    </row>
    <row r="62" spans="2:9" ht="13.5">
      <c r="B62" s="8" t="s">
        <v>275</v>
      </c>
      <c r="C62" s="48" t="s">
        <v>558</v>
      </c>
      <c r="D62" s="45" t="s">
        <v>276</v>
      </c>
      <c r="E62" s="6" t="s">
        <v>154</v>
      </c>
      <c r="F62" s="19">
        <v>1000000</v>
      </c>
      <c r="G62" s="24">
        <v>1040.01</v>
      </c>
      <c r="H62" s="24">
        <v>1.13</v>
      </c>
      <c r="I62" s="30">
        <v>7.5475</v>
      </c>
    </row>
    <row r="63" spans="2:9" ht="13.5">
      <c r="B63" s="8" t="s">
        <v>277</v>
      </c>
      <c r="C63" s="48" t="s">
        <v>559</v>
      </c>
      <c r="D63" s="45" t="s">
        <v>278</v>
      </c>
      <c r="E63" s="6" t="s">
        <v>154</v>
      </c>
      <c r="F63" s="19">
        <v>1000000</v>
      </c>
      <c r="G63" s="24">
        <v>1037.55</v>
      </c>
      <c r="H63" s="24">
        <v>1.13</v>
      </c>
      <c r="I63" s="30">
        <v>7.6095</v>
      </c>
    </row>
    <row r="64" spans="2:9" ht="13.5">
      <c r="B64" s="8" t="s">
        <v>279</v>
      </c>
      <c r="C64" s="48" t="s">
        <v>560</v>
      </c>
      <c r="D64" s="45" t="s">
        <v>280</v>
      </c>
      <c r="E64" s="6" t="s">
        <v>154</v>
      </c>
      <c r="F64" s="19">
        <v>1000000</v>
      </c>
      <c r="G64" s="24">
        <v>1027.73</v>
      </c>
      <c r="H64" s="24">
        <v>1.12</v>
      </c>
      <c r="I64" s="30">
        <v>7.5936</v>
      </c>
    </row>
    <row r="65" spans="2:9" ht="13.5">
      <c r="B65" s="8" t="s">
        <v>281</v>
      </c>
      <c r="C65" s="48" t="s">
        <v>561</v>
      </c>
      <c r="D65" s="45" t="s">
        <v>282</v>
      </c>
      <c r="E65" s="6" t="s">
        <v>154</v>
      </c>
      <c r="F65" s="19">
        <v>1000000</v>
      </c>
      <c r="G65" s="24">
        <v>1019.74</v>
      </c>
      <c r="H65" s="24">
        <v>1.11</v>
      </c>
      <c r="I65" s="30">
        <v>7.5531</v>
      </c>
    </row>
    <row r="66" spans="2:9" ht="13.5">
      <c r="B66" s="8" t="s">
        <v>283</v>
      </c>
      <c r="C66" s="48" t="s">
        <v>562</v>
      </c>
      <c r="D66" s="45" t="s">
        <v>284</v>
      </c>
      <c r="E66" s="6" t="s">
        <v>154</v>
      </c>
      <c r="F66" s="19">
        <v>1000000</v>
      </c>
      <c r="G66" s="24">
        <v>1015.51</v>
      </c>
      <c r="H66" s="24">
        <v>1.11</v>
      </c>
      <c r="I66" s="30">
        <v>7.2349</v>
      </c>
    </row>
    <row r="67" spans="2:9" ht="13.5">
      <c r="B67" s="8" t="s">
        <v>285</v>
      </c>
      <c r="C67" s="48" t="s">
        <v>563</v>
      </c>
      <c r="D67" s="45" t="s">
        <v>286</v>
      </c>
      <c r="E67" s="6" t="s">
        <v>154</v>
      </c>
      <c r="F67" s="19">
        <v>1000000</v>
      </c>
      <c r="G67" s="24">
        <v>1011.04</v>
      </c>
      <c r="H67" s="24">
        <v>1.1</v>
      </c>
      <c r="I67" s="30">
        <v>7.393</v>
      </c>
    </row>
    <row r="68" spans="2:9" ht="13.5">
      <c r="B68" s="8" t="s">
        <v>287</v>
      </c>
      <c r="C68" s="48" t="s">
        <v>564</v>
      </c>
      <c r="D68" s="45" t="s">
        <v>288</v>
      </c>
      <c r="E68" s="6" t="s">
        <v>154</v>
      </c>
      <c r="F68" s="19">
        <v>1000000</v>
      </c>
      <c r="G68" s="24">
        <v>1009.33</v>
      </c>
      <c r="H68" s="24">
        <v>1.1</v>
      </c>
      <c r="I68" s="30">
        <v>7.4181</v>
      </c>
    </row>
    <row r="69" spans="2:9" ht="13.5">
      <c r="B69" s="8" t="s">
        <v>289</v>
      </c>
      <c r="C69" s="48" t="s">
        <v>565</v>
      </c>
      <c r="D69" s="45" t="s">
        <v>290</v>
      </c>
      <c r="E69" s="6" t="s">
        <v>154</v>
      </c>
      <c r="F69" s="19">
        <v>1000000</v>
      </c>
      <c r="G69" s="24">
        <v>997.86</v>
      </c>
      <c r="H69" s="24">
        <v>1.09</v>
      </c>
      <c r="I69" s="30">
        <v>7.5431</v>
      </c>
    </row>
    <row r="70" spans="2:9" ht="13.5">
      <c r="B70" s="8" t="s">
        <v>291</v>
      </c>
      <c r="C70" s="48" t="s">
        <v>566</v>
      </c>
      <c r="D70" s="45" t="s">
        <v>292</v>
      </c>
      <c r="E70" s="6" t="s">
        <v>154</v>
      </c>
      <c r="F70" s="19">
        <v>1000000</v>
      </c>
      <c r="G70" s="24">
        <v>980.79</v>
      </c>
      <c r="H70" s="24">
        <v>1.07</v>
      </c>
      <c r="I70" s="30">
        <v>7.5409</v>
      </c>
    </row>
    <row r="71" spans="2:9" ht="13.5">
      <c r="B71" s="8" t="s">
        <v>293</v>
      </c>
      <c r="C71" s="48" t="s">
        <v>567</v>
      </c>
      <c r="D71" s="45" t="s">
        <v>294</v>
      </c>
      <c r="E71" s="6" t="s">
        <v>154</v>
      </c>
      <c r="F71" s="19">
        <v>1000000</v>
      </c>
      <c r="G71" s="24">
        <v>964.48</v>
      </c>
      <c r="H71" s="24">
        <v>1.05</v>
      </c>
      <c r="I71" s="30">
        <v>7.5711</v>
      </c>
    </row>
    <row r="72" spans="2:9" ht="13.5">
      <c r="B72" s="8" t="s">
        <v>295</v>
      </c>
      <c r="C72" s="48" t="s">
        <v>568</v>
      </c>
      <c r="D72" s="45" t="s">
        <v>296</v>
      </c>
      <c r="E72" s="6" t="s">
        <v>154</v>
      </c>
      <c r="F72" s="19">
        <v>500000</v>
      </c>
      <c r="G72" s="24">
        <v>527.36</v>
      </c>
      <c r="H72" s="24">
        <v>0.57</v>
      </c>
      <c r="I72" s="30">
        <v>7.6016</v>
      </c>
    </row>
    <row r="73" spans="2:9" ht="13.5">
      <c r="B73" s="8" t="s">
        <v>297</v>
      </c>
      <c r="C73" s="48" t="s">
        <v>569</v>
      </c>
      <c r="D73" s="45" t="s">
        <v>298</v>
      </c>
      <c r="E73" s="6" t="s">
        <v>154</v>
      </c>
      <c r="F73" s="19">
        <v>500000</v>
      </c>
      <c r="G73" s="24">
        <v>526.13</v>
      </c>
      <c r="H73" s="24">
        <v>0.57</v>
      </c>
      <c r="I73" s="30">
        <v>7.3575</v>
      </c>
    </row>
    <row r="74" spans="2:9" ht="13.5">
      <c r="B74" s="8" t="s">
        <v>299</v>
      </c>
      <c r="C74" s="48" t="s">
        <v>570</v>
      </c>
      <c r="D74" s="45" t="s">
        <v>300</v>
      </c>
      <c r="E74" s="6" t="s">
        <v>154</v>
      </c>
      <c r="F74" s="19">
        <v>500000</v>
      </c>
      <c r="G74" s="24">
        <v>525.84</v>
      </c>
      <c r="H74" s="24">
        <v>0.57</v>
      </c>
      <c r="I74" s="30">
        <v>7.5824</v>
      </c>
    </row>
    <row r="75" spans="2:9" ht="13.5">
      <c r="B75" s="8" t="s">
        <v>301</v>
      </c>
      <c r="C75" s="48" t="s">
        <v>571</v>
      </c>
      <c r="D75" s="45" t="s">
        <v>302</v>
      </c>
      <c r="E75" s="6" t="s">
        <v>154</v>
      </c>
      <c r="F75" s="19">
        <v>500000</v>
      </c>
      <c r="G75" s="24">
        <v>525.11</v>
      </c>
      <c r="H75" s="24">
        <v>0.57</v>
      </c>
      <c r="I75" s="30">
        <v>7.5824</v>
      </c>
    </row>
    <row r="76" spans="2:9" ht="13.5">
      <c r="B76" s="8" t="s">
        <v>303</v>
      </c>
      <c r="C76" s="48" t="s">
        <v>572</v>
      </c>
      <c r="D76" s="45" t="s">
        <v>304</v>
      </c>
      <c r="E76" s="6" t="s">
        <v>154</v>
      </c>
      <c r="F76" s="19">
        <v>500000</v>
      </c>
      <c r="G76" s="24">
        <v>524.56</v>
      </c>
      <c r="H76" s="24">
        <v>0.57</v>
      </c>
      <c r="I76" s="30">
        <v>7.6085</v>
      </c>
    </row>
    <row r="77" spans="2:9" ht="13.5">
      <c r="B77" s="8" t="s">
        <v>305</v>
      </c>
      <c r="C77" s="48" t="s">
        <v>573</v>
      </c>
      <c r="D77" s="45" t="s">
        <v>306</v>
      </c>
      <c r="E77" s="6" t="s">
        <v>154</v>
      </c>
      <c r="F77" s="19">
        <v>500000</v>
      </c>
      <c r="G77" s="24">
        <v>523.91</v>
      </c>
      <c r="H77" s="24">
        <v>0.57</v>
      </c>
      <c r="I77" s="30">
        <v>7.5586</v>
      </c>
    </row>
    <row r="78" spans="2:9" ht="13.5">
      <c r="B78" s="8" t="s">
        <v>307</v>
      </c>
      <c r="C78" s="48" t="s">
        <v>574</v>
      </c>
      <c r="D78" s="45" t="s">
        <v>308</v>
      </c>
      <c r="E78" s="6" t="s">
        <v>154</v>
      </c>
      <c r="F78" s="19">
        <v>500000</v>
      </c>
      <c r="G78" s="24">
        <v>523.61</v>
      </c>
      <c r="H78" s="24">
        <v>0.57</v>
      </c>
      <c r="I78" s="30">
        <v>7.5575</v>
      </c>
    </row>
    <row r="79" spans="2:9" ht="13.5">
      <c r="B79" s="8" t="s">
        <v>309</v>
      </c>
      <c r="C79" s="48" t="s">
        <v>575</v>
      </c>
      <c r="D79" s="45" t="s">
        <v>310</v>
      </c>
      <c r="E79" s="6" t="s">
        <v>154</v>
      </c>
      <c r="F79" s="19">
        <v>500000</v>
      </c>
      <c r="G79" s="24">
        <v>523.56</v>
      </c>
      <c r="H79" s="24">
        <v>0.57</v>
      </c>
      <c r="I79" s="30">
        <v>7.195</v>
      </c>
    </row>
    <row r="80" spans="2:9" ht="13.5">
      <c r="B80" s="8" t="s">
        <v>311</v>
      </c>
      <c r="C80" s="48" t="s">
        <v>576</v>
      </c>
      <c r="D80" s="45" t="s">
        <v>312</v>
      </c>
      <c r="E80" s="6" t="s">
        <v>154</v>
      </c>
      <c r="F80" s="19">
        <v>500000</v>
      </c>
      <c r="G80" s="24">
        <v>521.03</v>
      </c>
      <c r="H80" s="24">
        <v>0.57</v>
      </c>
      <c r="I80" s="30">
        <v>7.6086</v>
      </c>
    </row>
    <row r="81" spans="2:9" ht="13.5">
      <c r="B81" s="8" t="s">
        <v>313</v>
      </c>
      <c r="C81" s="48" t="s">
        <v>577</v>
      </c>
      <c r="D81" s="45" t="s">
        <v>314</v>
      </c>
      <c r="E81" s="6" t="s">
        <v>154</v>
      </c>
      <c r="F81" s="19">
        <v>500000</v>
      </c>
      <c r="G81" s="24">
        <v>520.86</v>
      </c>
      <c r="H81" s="24">
        <v>0.57</v>
      </c>
      <c r="I81" s="30">
        <v>7.6116</v>
      </c>
    </row>
    <row r="82" spans="2:9" ht="13.5">
      <c r="B82" s="8" t="s">
        <v>315</v>
      </c>
      <c r="C82" s="48" t="s">
        <v>578</v>
      </c>
      <c r="D82" s="45" t="s">
        <v>316</v>
      </c>
      <c r="E82" s="6" t="s">
        <v>154</v>
      </c>
      <c r="F82" s="19">
        <v>500000</v>
      </c>
      <c r="G82" s="24">
        <v>519.87</v>
      </c>
      <c r="H82" s="24">
        <v>0.57</v>
      </c>
      <c r="I82" s="30">
        <v>7.6116</v>
      </c>
    </row>
    <row r="83" spans="2:9" ht="13.5">
      <c r="B83" s="8" t="s">
        <v>317</v>
      </c>
      <c r="C83" s="48" t="s">
        <v>579</v>
      </c>
      <c r="D83" s="45" t="s">
        <v>318</v>
      </c>
      <c r="E83" s="6" t="s">
        <v>154</v>
      </c>
      <c r="F83" s="19">
        <v>500000</v>
      </c>
      <c r="G83" s="24">
        <v>518.75</v>
      </c>
      <c r="H83" s="24">
        <v>0.56</v>
      </c>
      <c r="I83" s="30">
        <v>7.5762</v>
      </c>
    </row>
    <row r="84" spans="2:9" ht="13.5">
      <c r="B84" s="8" t="s">
        <v>319</v>
      </c>
      <c r="C84" s="48" t="s">
        <v>580</v>
      </c>
      <c r="D84" s="45" t="s">
        <v>320</v>
      </c>
      <c r="E84" s="6" t="s">
        <v>154</v>
      </c>
      <c r="F84" s="19">
        <v>500000</v>
      </c>
      <c r="G84" s="24">
        <v>518.33</v>
      </c>
      <c r="H84" s="24">
        <v>0.56</v>
      </c>
      <c r="I84" s="30">
        <v>7.5207</v>
      </c>
    </row>
    <row r="85" spans="2:9" ht="13.5">
      <c r="B85" s="8" t="s">
        <v>321</v>
      </c>
      <c r="C85" s="48" t="s">
        <v>536</v>
      </c>
      <c r="D85" s="45" t="s">
        <v>322</v>
      </c>
      <c r="E85" s="6" t="s">
        <v>154</v>
      </c>
      <c r="F85" s="19">
        <v>500000</v>
      </c>
      <c r="G85" s="24">
        <v>517.93</v>
      </c>
      <c r="H85" s="24">
        <v>0.56</v>
      </c>
      <c r="I85" s="30">
        <v>7.1988</v>
      </c>
    </row>
    <row r="86" spans="2:9" ht="13.5">
      <c r="B86" s="8" t="s">
        <v>323</v>
      </c>
      <c r="C86" s="48" t="s">
        <v>581</v>
      </c>
      <c r="D86" s="45" t="s">
        <v>324</v>
      </c>
      <c r="E86" s="6" t="s">
        <v>154</v>
      </c>
      <c r="F86" s="19">
        <v>500000</v>
      </c>
      <c r="G86" s="24">
        <v>517.91</v>
      </c>
      <c r="H86" s="24">
        <v>0.56</v>
      </c>
      <c r="I86" s="30">
        <v>7.575</v>
      </c>
    </row>
    <row r="87" spans="2:9" ht="13.5">
      <c r="B87" s="8" t="s">
        <v>325</v>
      </c>
      <c r="C87" s="48" t="s">
        <v>582</v>
      </c>
      <c r="D87" s="45" t="s">
        <v>326</v>
      </c>
      <c r="E87" s="6" t="s">
        <v>154</v>
      </c>
      <c r="F87" s="19">
        <v>500000</v>
      </c>
      <c r="G87" s="24">
        <v>517.54</v>
      </c>
      <c r="H87" s="24">
        <v>0.56</v>
      </c>
      <c r="I87" s="30">
        <v>7.6174</v>
      </c>
    </row>
    <row r="88" spans="2:9" ht="13.5">
      <c r="B88" s="8" t="s">
        <v>327</v>
      </c>
      <c r="C88" s="48" t="s">
        <v>583</v>
      </c>
      <c r="D88" s="45" t="s">
        <v>328</v>
      </c>
      <c r="E88" s="6" t="s">
        <v>154</v>
      </c>
      <c r="F88" s="19">
        <v>500000</v>
      </c>
      <c r="G88" s="24">
        <v>517.03</v>
      </c>
      <c r="H88" s="24">
        <v>0.56</v>
      </c>
      <c r="I88" s="30">
        <v>7.5681</v>
      </c>
    </row>
    <row r="89" spans="2:9" ht="13.5">
      <c r="B89" s="8" t="s">
        <v>329</v>
      </c>
      <c r="C89" s="48" t="s">
        <v>584</v>
      </c>
      <c r="D89" s="45" t="s">
        <v>330</v>
      </c>
      <c r="E89" s="6" t="s">
        <v>154</v>
      </c>
      <c r="F89" s="19">
        <v>500000</v>
      </c>
      <c r="G89" s="24">
        <v>516.95</v>
      </c>
      <c r="H89" s="24">
        <v>0.56</v>
      </c>
      <c r="I89" s="30">
        <v>7.5207</v>
      </c>
    </row>
    <row r="90" spans="2:9" ht="13.5">
      <c r="B90" s="8" t="s">
        <v>331</v>
      </c>
      <c r="C90" s="48" t="s">
        <v>537</v>
      </c>
      <c r="D90" s="45" t="s">
        <v>332</v>
      </c>
      <c r="E90" s="6" t="s">
        <v>154</v>
      </c>
      <c r="F90" s="19">
        <v>500000</v>
      </c>
      <c r="G90" s="24">
        <v>516.78</v>
      </c>
      <c r="H90" s="24">
        <v>0.56</v>
      </c>
      <c r="I90" s="30">
        <v>7.5378</v>
      </c>
    </row>
    <row r="91" spans="2:9" ht="13.5">
      <c r="B91" s="8" t="s">
        <v>333</v>
      </c>
      <c r="C91" s="48" t="s">
        <v>585</v>
      </c>
      <c r="D91" s="45" t="s">
        <v>334</v>
      </c>
      <c r="E91" s="6" t="s">
        <v>154</v>
      </c>
      <c r="F91" s="19">
        <v>500000</v>
      </c>
      <c r="G91" s="24">
        <v>516.31</v>
      </c>
      <c r="H91" s="24">
        <v>0.56</v>
      </c>
      <c r="I91" s="30">
        <v>7.5636</v>
      </c>
    </row>
    <row r="92" spans="2:9" ht="13.5">
      <c r="B92" s="8" t="s">
        <v>335</v>
      </c>
      <c r="C92" s="48" t="s">
        <v>586</v>
      </c>
      <c r="D92" s="45" t="s">
        <v>336</v>
      </c>
      <c r="E92" s="6" t="s">
        <v>154</v>
      </c>
      <c r="F92" s="19">
        <v>500000</v>
      </c>
      <c r="G92" s="24">
        <v>515.35</v>
      </c>
      <c r="H92" s="24">
        <v>0.56</v>
      </c>
      <c r="I92" s="30">
        <v>7.6006</v>
      </c>
    </row>
    <row r="93" spans="2:9" ht="13.5">
      <c r="B93" s="8" t="s">
        <v>337</v>
      </c>
      <c r="C93" s="48" t="s">
        <v>587</v>
      </c>
      <c r="D93" s="45" t="s">
        <v>338</v>
      </c>
      <c r="E93" s="6" t="s">
        <v>154</v>
      </c>
      <c r="F93" s="19">
        <v>500000</v>
      </c>
      <c r="G93" s="24">
        <v>515.19</v>
      </c>
      <c r="H93" s="24">
        <v>0.56</v>
      </c>
      <c r="I93" s="30">
        <v>7.5586</v>
      </c>
    </row>
    <row r="94" spans="2:9" ht="13.5">
      <c r="B94" s="8" t="s">
        <v>339</v>
      </c>
      <c r="C94" s="48" t="s">
        <v>588</v>
      </c>
      <c r="D94" s="45" t="s">
        <v>340</v>
      </c>
      <c r="E94" s="6" t="s">
        <v>154</v>
      </c>
      <c r="F94" s="19">
        <v>500000</v>
      </c>
      <c r="G94" s="24">
        <v>515.17</v>
      </c>
      <c r="H94" s="24">
        <v>0.56</v>
      </c>
      <c r="I94" s="30">
        <v>7.5691</v>
      </c>
    </row>
    <row r="95" spans="2:9" ht="13.5">
      <c r="B95" s="8" t="s">
        <v>341</v>
      </c>
      <c r="C95" s="48" t="s">
        <v>538</v>
      </c>
      <c r="D95" s="45" t="s">
        <v>342</v>
      </c>
      <c r="E95" s="6" t="s">
        <v>154</v>
      </c>
      <c r="F95" s="19">
        <v>500000</v>
      </c>
      <c r="G95" s="24">
        <v>515.12</v>
      </c>
      <c r="H95" s="24">
        <v>0.56</v>
      </c>
      <c r="I95" s="30">
        <v>7.1778</v>
      </c>
    </row>
    <row r="96" spans="2:9" ht="13.5">
      <c r="B96" s="8" t="s">
        <v>343</v>
      </c>
      <c r="C96" s="48" t="s">
        <v>589</v>
      </c>
      <c r="D96" s="45" t="s">
        <v>344</v>
      </c>
      <c r="E96" s="6" t="s">
        <v>154</v>
      </c>
      <c r="F96" s="19">
        <v>500000</v>
      </c>
      <c r="G96" s="24">
        <v>515.05</v>
      </c>
      <c r="H96" s="24">
        <v>0.56</v>
      </c>
      <c r="I96" s="30">
        <v>7.6042</v>
      </c>
    </row>
    <row r="97" spans="2:9" ht="13.5">
      <c r="B97" s="8" t="s">
        <v>345</v>
      </c>
      <c r="C97" s="48" t="s">
        <v>590</v>
      </c>
      <c r="D97" s="45" t="s">
        <v>346</v>
      </c>
      <c r="E97" s="6" t="s">
        <v>154</v>
      </c>
      <c r="F97" s="19">
        <v>500000</v>
      </c>
      <c r="G97" s="24">
        <v>514.87</v>
      </c>
      <c r="H97" s="24">
        <v>0.56</v>
      </c>
      <c r="I97" s="30">
        <v>7.1924</v>
      </c>
    </row>
    <row r="98" spans="2:9" ht="13.5">
      <c r="B98" s="8" t="s">
        <v>347</v>
      </c>
      <c r="C98" s="48" t="s">
        <v>591</v>
      </c>
      <c r="D98" s="45" t="s">
        <v>348</v>
      </c>
      <c r="E98" s="6" t="s">
        <v>154</v>
      </c>
      <c r="F98" s="19">
        <v>500000</v>
      </c>
      <c r="G98" s="24">
        <v>514.52</v>
      </c>
      <c r="H98" s="24">
        <v>0.56</v>
      </c>
      <c r="I98" s="30">
        <v>7.556</v>
      </c>
    </row>
    <row r="99" spans="2:9" ht="13.5">
      <c r="B99" s="8" t="s">
        <v>349</v>
      </c>
      <c r="C99" s="48" t="s">
        <v>539</v>
      </c>
      <c r="D99" s="45" t="s">
        <v>350</v>
      </c>
      <c r="E99" s="6" t="s">
        <v>154</v>
      </c>
      <c r="F99" s="19">
        <v>500000</v>
      </c>
      <c r="G99" s="24">
        <v>514.2</v>
      </c>
      <c r="H99" s="24">
        <v>0.56</v>
      </c>
      <c r="I99" s="30">
        <v>7.2125</v>
      </c>
    </row>
    <row r="100" spans="2:9" ht="13.5">
      <c r="B100" s="8" t="s">
        <v>351</v>
      </c>
      <c r="C100" s="48" t="s">
        <v>592</v>
      </c>
      <c r="D100" s="45" t="s">
        <v>352</v>
      </c>
      <c r="E100" s="6" t="s">
        <v>154</v>
      </c>
      <c r="F100" s="19">
        <v>500000</v>
      </c>
      <c r="G100" s="24">
        <v>513.49</v>
      </c>
      <c r="H100" s="24">
        <v>0.56</v>
      </c>
      <c r="I100" s="30">
        <v>7.1862</v>
      </c>
    </row>
    <row r="101" spans="2:9" ht="13.5">
      <c r="B101" s="8" t="s">
        <v>353</v>
      </c>
      <c r="C101" s="48" t="s">
        <v>593</v>
      </c>
      <c r="D101" s="45" t="s">
        <v>354</v>
      </c>
      <c r="E101" s="6" t="s">
        <v>154</v>
      </c>
      <c r="F101" s="19">
        <v>500000</v>
      </c>
      <c r="G101" s="24">
        <v>513.38</v>
      </c>
      <c r="H101" s="24">
        <v>0.56</v>
      </c>
      <c r="I101" s="30">
        <v>7.1901</v>
      </c>
    </row>
    <row r="102" spans="2:9" ht="13.5">
      <c r="B102" s="8" t="s">
        <v>355</v>
      </c>
      <c r="C102" s="48" t="s">
        <v>594</v>
      </c>
      <c r="D102" s="45" t="s">
        <v>356</v>
      </c>
      <c r="E102" s="6" t="s">
        <v>154</v>
      </c>
      <c r="F102" s="19">
        <v>500000</v>
      </c>
      <c r="G102" s="24">
        <v>513.35</v>
      </c>
      <c r="H102" s="24">
        <v>0.56</v>
      </c>
      <c r="I102" s="30">
        <v>7.2024</v>
      </c>
    </row>
    <row r="103" spans="2:9" ht="13.5">
      <c r="B103" s="8" t="s">
        <v>357</v>
      </c>
      <c r="C103" s="48" t="s">
        <v>595</v>
      </c>
      <c r="D103" s="45" t="s">
        <v>358</v>
      </c>
      <c r="E103" s="6" t="s">
        <v>154</v>
      </c>
      <c r="F103" s="19">
        <v>500000</v>
      </c>
      <c r="G103" s="24">
        <v>513.24</v>
      </c>
      <c r="H103" s="24">
        <v>0.56</v>
      </c>
      <c r="I103" s="30">
        <v>7.5486</v>
      </c>
    </row>
    <row r="104" spans="2:9" ht="13.5">
      <c r="B104" s="8" t="s">
        <v>359</v>
      </c>
      <c r="C104" s="48" t="s">
        <v>596</v>
      </c>
      <c r="D104" s="45" t="s">
        <v>360</v>
      </c>
      <c r="E104" s="6" t="s">
        <v>154</v>
      </c>
      <c r="F104" s="19">
        <v>500000</v>
      </c>
      <c r="G104" s="24">
        <v>513.17</v>
      </c>
      <c r="H104" s="24">
        <v>0.56</v>
      </c>
      <c r="I104" s="30">
        <v>7.5457</v>
      </c>
    </row>
    <row r="105" spans="2:9" ht="13.5">
      <c r="B105" s="8" t="s">
        <v>361</v>
      </c>
      <c r="C105" s="48" t="s">
        <v>597</v>
      </c>
      <c r="D105" s="45" t="s">
        <v>362</v>
      </c>
      <c r="E105" s="6" t="s">
        <v>154</v>
      </c>
      <c r="F105" s="19">
        <v>500000</v>
      </c>
      <c r="G105" s="24">
        <v>512.71</v>
      </c>
      <c r="H105" s="24">
        <v>0.56</v>
      </c>
      <c r="I105" s="30">
        <v>7.1674</v>
      </c>
    </row>
    <row r="106" spans="2:9" ht="13.5">
      <c r="B106" s="8" t="s">
        <v>363</v>
      </c>
      <c r="C106" s="48" t="s">
        <v>598</v>
      </c>
      <c r="D106" s="45" t="s">
        <v>364</v>
      </c>
      <c r="E106" s="6" t="s">
        <v>154</v>
      </c>
      <c r="F106" s="19">
        <v>500000</v>
      </c>
      <c r="G106" s="24">
        <v>512.67</v>
      </c>
      <c r="H106" s="24">
        <v>0.56</v>
      </c>
      <c r="I106" s="30">
        <v>7.5278</v>
      </c>
    </row>
    <row r="107" spans="2:9" ht="13.5">
      <c r="B107" s="8" t="s">
        <v>365</v>
      </c>
      <c r="C107" s="48" t="s">
        <v>599</v>
      </c>
      <c r="D107" s="45" t="s">
        <v>366</v>
      </c>
      <c r="E107" s="6" t="s">
        <v>154</v>
      </c>
      <c r="F107" s="19">
        <v>500000</v>
      </c>
      <c r="G107" s="24">
        <v>512.45</v>
      </c>
      <c r="H107" s="24">
        <v>0.56</v>
      </c>
      <c r="I107" s="30">
        <v>7.5481</v>
      </c>
    </row>
    <row r="108" spans="2:9" ht="13.5">
      <c r="B108" s="8" t="s">
        <v>367</v>
      </c>
      <c r="C108" s="48" t="s">
        <v>600</v>
      </c>
      <c r="D108" s="45" t="s">
        <v>368</v>
      </c>
      <c r="E108" s="6" t="s">
        <v>154</v>
      </c>
      <c r="F108" s="19">
        <v>500000</v>
      </c>
      <c r="G108" s="24">
        <v>509.66</v>
      </c>
      <c r="H108" s="24">
        <v>0.55</v>
      </c>
      <c r="I108" s="30">
        <v>7.5435</v>
      </c>
    </row>
    <row r="109" spans="2:9" ht="13.5">
      <c r="B109" s="8" t="s">
        <v>369</v>
      </c>
      <c r="C109" s="48" t="s">
        <v>601</v>
      </c>
      <c r="D109" s="45" t="s">
        <v>370</v>
      </c>
      <c r="E109" s="6" t="s">
        <v>154</v>
      </c>
      <c r="F109" s="19">
        <v>500000</v>
      </c>
      <c r="G109" s="24">
        <v>509.58</v>
      </c>
      <c r="H109" s="24">
        <v>0.55</v>
      </c>
      <c r="I109" s="30">
        <v>7.4209</v>
      </c>
    </row>
    <row r="110" spans="2:9" ht="13.5">
      <c r="B110" s="8" t="s">
        <v>371</v>
      </c>
      <c r="C110" s="48" t="s">
        <v>602</v>
      </c>
      <c r="D110" s="45" t="s">
        <v>372</v>
      </c>
      <c r="E110" s="6" t="s">
        <v>154</v>
      </c>
      <c r="F110" s="19">
        <v>500000</v>
      </c>
      <c r="G110" s="24">
        <v>509.1</v>
      </c>
      <c r="H110" s="24">
        <v>0.55</v>
      </c>
      <c r="I110" s="30">
        <v>7.5766</v>
      </c>
    </row>
    <row r="111" spans="2:9" ht="13.5">
      <c r="B111" s="8" t="s">
        <v>373</v>
      </c>
      <c r="C111" s="48" t="s">
        <v>603</v>
      </c>
      <c r="D111" s="45" t="s">
        <v>374</v>
      </c>
      <c r="E111" s="6" t="s">
        <v>154</v>
      </c>
      <c r="F111" s="19">
        <v>500000</v>
      </c>
      <c r="G111" s="24">
        <v>505.55</v>
      </c>
      <c r="H111" s="24">
        <v>0.55</v>
      </c>
      <c r="I111" s="30">
        <v>7.3915</v>
      </c>
    </row>
    <row r="112" spans="2:9" ht="13.5">
      <c r="B112" s="8" t="s">
        <v>375</v>
      </c>
      <c r="C112" s="48" t="s">
        <v>604</v>
      </c>
      <c r="D112" s="45" t="s">
        <v>376</v>
      </c>
      <c r="E112" s="6" t="s">
        <v>154</v>
      </c>
      <c r="F112" s="19">
        <v>500000</v>
      </c>
      <c r="G112" s="24">
        <v>505.26</v>
      </c>
      <c r="H112" s="24">
        <v>0.55</v>
      </c>
      <c r="I112" s="30">
        <v>7.3915</v>
      </c>
    </row>
    <row r="113" spans="2:9" ht="13.5">
      <c r="B113" s="8" t="s">
        <v>377</v>
      </c>
      <c r="C113" s="48" t="s">
        <v>605</v>
      </c>
      <c r="D113" s="45" t="s">
        <v>378</v>
      </c>
      <c r="E113" s="6" t="s">
        <v>154</v>
      </c>
      <c r="F113" s="19">
        <v>500000</v>
      </c>
      <c r="G113" s="24">
        <v>504.05</v>
      </c>
      <c r="H113" s="24">
        <v>0.55</v>
      </c>
      <c r="I113" s="30">
        <v>7.3133</v>
      </c>
    </row>
    <row r="114" spans="2:9" ht="13.5">
      <c r="B114" s="8" t="s">
        <v>379</v>
      </c>
      <c r="C114" s="48" t="s">
        <v>606</v>
      </c>
      <c r="D114" s="45" t="s">
        <v>380</v>
      </c>
      <c r="E114" s="6" t="s">
        <v>154</v>
      </c>
      <c r="F114" s="19">
        <v>500000</v>
      </c>
      <c r="G114" s="24">
        <v>502.78</v>
      </c>
      <c r="H114" s="24">
        <v>0.55</v>
      </c>
      <c r="I114" s="30">
        <v>7.3975</v>
      </c>
    </row>
    <row r="115" spans="2:9" ht="13.5">
      <c r="B115" s="8" t="s">
        <v>381</v>
      </c>
      <c r="C115" s="48" t="s">
        <v>607</v>
      </c>
      <c r="D115" s="45" t="s">
        <v>382</v>
      </c>
      <c r="E115" s="6" t="s">
        <v>154</v>
      </c>
      <c r="F115" s="19">
        <v>500000</v>
      </c>
      <c r="G115" s="24">
        <v>498.32</v>
      </c>
      <c r="H115" s="24">
        <v>0.54</v>
      </c>
      <c r="I115" s="30">
        <v>7.31</v>
      </c>
    </row>
    <row r="116" spans="2:9" ht="13.5">
      <c r="B116" s="8" t="s">
        <v>383</v>
      </c>
      <c r="C116" s="48" t="s">
        <v>608</v>
      </c>
      <c r="D116" s="45" t="s">
        <v>384</v>
      </c>
      <c r="E116" s="6" t="s">
        <v>154</v>
      </c>
      <c r="F116" s="19">
        <v>500000</v>
      </c>
      <c r="G116" s="24">
        <v>497.01</v>
      </c>
      <c r="H116" s="24">
        <v>0.54</v>
      </c>
      <c r="I116" s="30">
        <v>7.3437</v>
      </c>
    </row>
    <row r="117" spans="2:9" ht="13.5">
      <c r="B117" s="8" t="s">
        <v>385</v>
      </c>
      <c r="C117" s="48" t="s">
        <v>609</v>
      </c>
      <c r="D117" s="45" t="s">
        <v>386</v>
      </c>
      <c r="E117" s="6" t="s">
        <v>154</v>
      </c>
      <c r="F117" s="19">
        <v>500000</v>
      </c>
      <c r="G117" s="24">
        <v>493.17</v>
      </c>
      <c r="H117" s="24">
        <v>0.54</v>
      </c>
      <c r="I117" s="30">
        <v>7.5756</v>
      </c>
    </row>
    <row r="118" spans="2:9" ht="13.5">
      <c r="B118" s="8" t="s">
        <v>387</v>
      </c>
      <c r="C118" s="48" t="s">
        <v>610</v>
      </c>
      <c r="D118" s="45" t="s">
        <v>388</v>
      </c>
      <c r="E118" s="6" t="s">
        <v>154</v>
      </c>
      <c r="F118" s="19">
        <v>500000</v>
      </c>
      <c r="G118" s="24">
        <v>491.07</v>
      </c>
      <c r="H118" s="24">
        <v>0.53</v>
      </c>
      <c r="I118" s="30">
        <v>7.585</v>
      </c>
    </row>
    <row r="119" spans="2:9" ht="13.5">
      <c r="B119" s="8" t="s">
        <v>389</v>
      </c>
      <c r="C119" s="48" t="s">
        <v>611</v>
      </c>
      <c r="D119" s="45" t="s">
        <v>390</v>
      </c>
      <c r="E119" s="6" t="s">
        <v>154</v>
      </c>
      <c r="F119" s="19">
        <v>500000</v>
      </c>
      <c r="G119" s="24">
        <v>488.39</v>
      </c>
      <c r="H119" s="24">
        <v>0.53</v>
      </c>
      <c r="I119" s="30">
        <v>7.565</v>
      </c>
    </row>
    <row r="120" spans="2:9" ht="13.5">
      <c r="B120" s="8" t="s">
        <v>391</v>
      </c>
      <c r="C120" s="48" t="s">
        <v>612</v>
      </c>
      <c r="D120" s="45" t="s">
        <v>392</v>
      </c>
      <c r="E120" s="6" t="s">
        <v>154</v>
      </c>
      <c r="F120" s="19">
        <v>500000</v>
      </c>
      <c r="G120" s="24">
        <v>488.26</v>
      </c>
      <c r="H120" s="24">
        <v>0.53</v>
      </c>
      <c r="I120" s="30">
        <v>7.5481</v>
      </c>
    </row>
    <row r="121" spans="2:9" ht="13.5">
      <c r="B121" s="8" t="s">
        <v>393</v>
      </c>
      <c r="C121" s="48" t="s">
        <v>613</v>
      </c>
      <c r="D121" s="45" t="s">
        <v>394</v>
      </c>
      <c r="E121" s="6" t="s">
        <v>154</v>
      </c>
      <c r="F121" s="19">
        <v>500000</v>
      </c>
      <c r="G121" s="24">
        <v>486.75</v>
      </c>
      <c r="H121" s="24">
        <v>0.53</v>
      </c>
      <c r="I121" s="30">
        <v>7.5792</v>
      </c>
    </row>
    <row r="122" spans="2:9" ht="13.5">
      <c r="B122" s="8" t="s">
        <v>395</v>
      </c>
      <c r="C122" s="48" t="s">
        <v>614</v>
      </c>
      <c r="D122" s="45" t="s">
        <v>396</v>
      </c>
      <c r="E122" s="6" t="s">
        <v>154</v>
      </c>
      <c r="F122" s="19">
        <v>500000</v>
      </c>
      <c r="G122" s="24">
        <v>483.26</v>
      </c>
      <c r="H122" s="24">
        <v>0.53</v>
      </c>
      <c r="I122" s="30">
        <v>7.5385</v>
      </c>
    </row>
    <row r="123" spans="2:9" ht="13.5">
      <c r="B123" s="8" t="s">
        <v>397</v>
      </c>
      <c r="C123" s="48" t="s">
        <v>615</v>
      </c>
      <c r="D123" s="45" t="s">
        <v>398</v>
      </c>
      <c r="E123" s="6" t="s">
        <v>154</v>
      </c>
      <c r="F123" s="19">
        <v>500000</v>
      </c>
      <c r="G123" s="24">
        <v>475</v>
      </c>
      <c r="H123" s="24">
        <v>0.52</v>
      </c>
      <c r="I123" s="54">
        <v>7.5631</v>
      </c>
    </row>
    <row r="124" spans="3:9" ht="13.5">
      <c r="C124" s="51" t="s">
        <v>111</v>
      </c>
      <c r="D124" s="45"/>
      <c r="E124" s="6"/>
      <c r="F124" s="19"/>
      <c r="G124" s="25">
        <v>68246.24</v>
      </c>
      <c r="H124" s="25">
        <v>74.24</v>
      </c>
      <c r="I124" s="55"/>
    </row>
    <row r="125" spans="3:9" ht="13.5">
      <c r="C125" s="48"/>
      <c r="D125" s="45"/>
      <c r="E125" s="6"/>
      <c r="F125" s="19"/>
      <c r="G125" s="24"/>
      <c r="H125" s="24"/>
      <c r="I125" s="30"/>
    </row>
    <row r="126" spans="3:9" ht="13.5">
      <c r="C126" s="51" t="s">
        <v>15</v>
      </c>
      <c r="D126" s="45"/>
      <c r="E126" s="6"/>
      <c r="F126" s="19"/>
      <c r="G126" s="24"/>
      <c r="H126" s="24"/>
      <c r="I126" s="30"/>
    </row>
    <row r="127" spans="3:9" ht="13.5">
      <c r="C127" s="48"/>
      <c r="D127" s="45"/>
      <c r="E127" s="6"/>
      <c r="F127" s="19"/>
      <c r="G127" s="24"/>
      <c r="H127" s="24"/>
      <c r="I127" s="30"/>
    </row>
    <row r="128" spans="3:9" ht="13.5">
      <c r="C128" s="51" t="s">
        <v>16</v>
      </c>
      <c r="D128" s="45"/>
      <c r="E128" s="6"/>
      <c r="F128" s="19"/>
      <c r="G128" s="24" t="s">
        <v>2</v>
      </c>
      <c r="H128" s="24" t="s">
        <v>2</v>
      </c>
      <c r="I128" s="30"/>
    </row>
    <row r="129" spans="3:9" ht="13.5">
      <c r="C129" s="48"/>
      <c r="D129" s="45"/>
      <c r="E129" s="6"/>
      <c r="F129" s="19"/>
      <c r="G129" s="24"/>
      <c r="H129" s="24"/>
      <c r="I129" s="30"/>
    </row>
    <row r="130" spans="3:9" ht="13.5">
      <c r="C130" s="51" t="s">
        <v>17</v>
      </c>
      <c r="D130" s="45"/>
      <c r="E130" s="6"/>
      <c r="F130" s="19"/>
      <c r="G130" s="24" t="s">
        <v>2</v>
      </c>
      <c r="H130" s="24" t="s">
        <v>2</v>
      </c>
      <c r="I130" s="30"/>
    </row>
    <row r="131" spans="3:9" ht="13.5">
      <c r="C131" s="48"/>
      <c r="D131" s="45"/>
      <c r="E131" s="6"/>
      <c r="F131" s="19"/>
      <c r="G131" s="24"/>
      <c r="H131" s="24"/>
      <c r="I131" s="30"/>
    </row>
    <row r="132" spans="3:9" ht="13.5">
      <c r="C132" s="51" t="s">
        <v>18</v>
      </c>
      <c r="D132" s="45"/>
      <c r="E132" s="6"/>
      <c r="F132" s="19"/>
      <c r="G132" s="24" t="s">
        <v>2</v>
      </c>
      <c r="H132" s="24" t="s">
        <v>2</v>
      </c>
      <c r="I132" s="30"/>
    </row>
    <row r="133" spans="3:9" ht="13.5">
      <c r="C133" s="48"/>
      <c r="D133" s="45"/>
      <c r="E133" s="6"/>
      <c r="F133" s="19"/>
      <c r="G133" s="24"/>
      <c r="H133" s="24"/>
      <c r="I133" s="30"/>
    </row>
    <row r="134" spans="3:9" ht="13.5">
      <c r="C134" s="51" t="s">
        <v>19</v>
      </c>
      <c r="D134" s="45"/>
      <c r="E134" s="6"/>
      <c r="F134" s="19"/>
      <c r="G134" s="24" t="s">
        <v>2</v>
      </c>
      <c r="H134" s="24" t="s">
        <v>2</v>
      </c>
      <c r="I134" s="30"/>
    </row>
    <row r="135" spans="3:9" ht="13.5">
      <c r="C135" s="48"/>
      <c r="D135" s="45"/>
      <c r="E135" s="6"/>
      <c r="F135" s="19"/>
      <c r="G135" s="24"/>
      <c r="H135" s="24"/>
      <c r="I135" s="30"/>
    </row>
    <row r="136" spans="1:9" ht="13.5">
      <c r="A136" s="10"/>
      <c r="B136" s="27"/>
      <c r="C136" s="49" t="s">
        <v>20</v>
      </c>
      <c r="D136" s="45"/>
      <c r="E136" s="6"/>
      <c r="F136" s="19"/>
      <c r="G136" s="24"/>
      <c r="H136" s="24"/>
      <c r="I136" s="30"/>
    </row>
    <row r="137" spans="1:9" ht="13.5">
      <c r="A137" s="27"/>
      <c r="B137" s="27"/>
      <c r="C137" s="49" t="s">
        <v>21</v>
      </c>
      <c r="D137" s="45"/>
      <c r="E137" s="6"/>
      <c r="F137" s="19"/>
      <c r="G137" s="24" t="s">
        <v>2</v>
      </c>
      <c r="H137" s="24" t="s">
        <v>2</v>
      </c>
      <c r="I137" s="30"/>
    </row>
    <row r="138" spans="1:9" ht="13.5">
      <c r="A138" s="27"/>
      <c r="B138" s="27"/>
      <c r="C138" s="49"/>
      <c r="D138" s="45"/>
      <c r="E138" s="6"/>
      <c r="F138" s="19"/>
      <c r="G138" s="24"/>
      <c r="H138" s="24"/>
      <c r="I138" s="30"/>
    </row>
    <row r="139" spans="3:9" ht="13.5">
      <c r="C139" s="50" t="s">
        <v>439</v>
      </c>
      <c r="D139" s="45"/>
      <c r="E139" s="6"/>
      <c r="F139" s="19"/>
      <c r="G139" s="24"/>
      <c r="H139" s="24"/>
      <c r="I139" s="30"/>
    </row>
    <row r="140" spans="3:9" ht="13.5">
      <c r="C140" s="50"/>
      <c r="D140" s="45"/>
      <c r="E140" s="6"/>
      <c r="F140" s="19"/>
      <c r="G140" s="24"/>
      <c r="H140" s="24"/>
      <c r="I140" s="30"/>
    </row>
    <row r="141" spans="3:9" ht="13.5">
      <c r="C141" s="50" t="s">
        <v>440</v>
      </c>
      <c r="D141" s="45"/>
      <c r="E141" s="6"/>
      <c r="F141" s="19"/>
      <c r="G141" s="24"/>
      <c r="H141" s="24"/>
      <c r="I141" s="30"/>
    </row>
    <row r="142" spans="2:9" ht="13.5">
      <c r="B142" s="8" t="s">
        <v>399</v>
      </c>
      <c r="C142" s="48" t="s">
        <v>400</v>
      </c>
      <c r="D142" s="45"/>
      <c r="E142" s="6"/>
      <c r="F142" s="19"/>
      <c r="G142" s="24">
        <v>150</v>
      </c>
      <c r="H142" s="24">
        <v>0.16</v>
      </c>
      <c r="I142" s="30">
        <v>5.1</v>
      </c>
    </row>
    <row r="143" spans="2:9" ht="13.5">
      <c r="B143" s="8" t="s">
        <v>401</v>
      </c>
      <c r="C143" s="48" t="s">
        <v>191</v>
      </c>
      <c r="D143" s="45"/>
      <c r="E143" s="6"/>
      <c r="F143" s="19"/>
      <c r="G143" s="24">
        <v>100</v>
      </c>
      <c r="H143" s="24">
        <v>0.11</v>
      </c>
      <c r="I143" s="30">
        <v>5.1</v>
      </c>
    </row>
    <row r="144" spans="2:9" ht="13.5">
      <c r="B144" s="8" t="s">
        <v>402</v>
      </c>
      <c r="C144" s="48" t="s">
        <v>191</v>
      </c>
      <c r="D144" s="45"/>
      <c r="E144" s="6"/>
      <c r="F144" s="19"/>
      <c r="G144" s="24">
        <v>100</v>
      </c>
      <c r="H144" s="24">
        <v>0.11</v>
      </c>
      <c r="I144" s="30">
        <v>5.1</v>
      </c>
    </row>
    <row r="145" spans="2:9" ht="13.5">
      <c r="B145" s="8" t="s">
        <v>403</v>
      </c>
      <c r="C145" s="48" t="s">
        <v>404</v>
      </c>
      <c r="D145" s="45"/>
      <c r="E145" s="6"/>
      <c r="F145" s="19"/>
      <c r="G145" s="24">
        <v>100</v>
      </c>
      <c r="H145" s="24">
        <v>0.11</v>
      </c>
      <c r="I145" s="54">
        <v>5.25</v>
      </c>
    </row>
    <row r="146" spans="3:9" ht="13.5">
      <c r="C146" s="51" t="s">
        <v>111</v>
      </c>
      <c r="D146" s="45"/>
      <c r="E146" s="6"/>
      <c r="F146" s="19"/>
      <c r="G146" s="25">
        <v>450</v>
      </c>
      <c r="H146" s="25">
        <v>0.49</v>
      </c>
      <c r="I146" s="55"/>
    </row>
    <row r="147" spans="3:9" ht="13.5">
      <c r="C147" s="48"/>
      <c r="D147" s="45"/>
      <c r="E147" s="6"/>
      <c r="F147" s="19"/>
      <c r="G147" s="24"/>
      <c r="H147" s="24"/>
      <c r="I147" s="30"/>
    </row>
    <row r="148" spans="3:9" ht="13.5">
      <c r="C148" s="50" t="s">
        <v>441</v>
      </c>
      <c r="D148" s="45"/>
      <c r="E148" s="6"/>
      <c r="F148" s="19"/>
      <c r="G148" s="24"/>
      <c r="H148" s="24"/>
      <c r="I148" s="30"/>
    </row>
    <row r="149" spans="2:9" ht="13.5">
      <c r="B149" s="8" t="s">
        <v>146</v>
      </c>
      <c r="C149" s="48" t="s">
        <v>147</v>
      </c>
      <c r="D149" s="45"/>
      <c r="E149" s="6"/>
      <c r="F149" s="19"/>
      <c r="G149" s="24">
        <v>1160</v>
      </c>
      <c r="H149" s="24">
        <v>1.26</v>
      </c>
      <c r="I149" s="54">
        <v>4.54</v>
      </c>
    </row>
    <row r="150" spans="3:9" ht="13.5">
      <c r="C150" s="51" t="s">
        <v>111</v>
      </c>
      <c r="D150" s="45"/>
      <c r="E150" s="6"/>
      <c r="F150" s="19"/>
      <c r="G150" s="25">
        <v>1160</v>
      </c>
      <c r="H150" s="25">
        <v>1.26</v>
      </c>
      <c r="I150" s="55"/>
    </row>
    <row r="151" spans="3:9" ht="13.5">
      <c r="C151" s="48"/>
      <c r="D151" s="45"/>
      <c r="E151" s="6"/>
      <c r="F151" s="19"/>
      <c r="G151" s="24"/>
      <c r="H151" s="24"/>
      <c r="I151" s="30"/>
    </row>
    <row r="152" spans="1:9" ht="13.5">
      <c r="A152" s="10"/>
      <c r="B152" s="27"/>
      <c r="C152" s="49" t="s">
        <v>22</v>
      </c>
      <c r="D152" s="45"/>
      <c r="E152" s="6"/>
      <c r="F152" s="19"/>
      <c r="G152" s="24"/>
      <c r="H152" s="24"/>
      <c r="I152" s="30"/>
    </row>
    <row r="153" spans="2:9" ht="13.5">
      <c r="B153" s="8"/>
      <c r="C153" s="48" t="s">
        <v>148</v>
      </c>
      <c r="D153" s="45"/>
      <c r="E153" s="6"/>
      <c r="F153" s="19"/>
      <c r="G153" s="24">
        <v>2107.4</v>
      </c>
      <c r="H153" s="24">
        <v>2.32</v>
      </c>
      <c r="I153" s="54"/>
    </row>
    <row r="154" spans="3:9" ht="13.5">
      <c r="C154" s="51" t="s">
        <v>111</v>
      </c>
      <c r="D154" s="45"/>
      <c r="E154" s="6"/>
      <c r="F154" s="19"/>
      <c r="G154" s="25">
        <v>2107.4</v>
      </c>
      <c r="H154" s="25">
        <v>2.32</v>
      </c>
      <c r="I154" s="55"/>
    </row>
    <row r="155" spans="3:9" ht="13.5">
      <c r="C155" s="48"/>
      <c r="D155" s="45"/>
      <c r="E155" s="6"/>
      <c r="F155" s="19"/>
      <c r="G155" s="24"/>
      <c r="H155" s="24"/>
      <c r="I155" s="54"/>
    </row>
    <row r="156" spans="3:9" ht="13.5">
      <c r="C156" s="52" t="s">
        <v>149</v>
      </c>
      <c r="D156" s="46"/>
      <c r="E156" s="5"/>
      <c r="F156" s="20"/>
      <c r="G156" s="26">
        <v>91900.29</v>
      </c>
      <c r="H156" s="26">
        <f>_xlfn.SUMIFS(H:H,C:C,"Total")</f>
        <v>99.99999999999999</v>
      </c>
      <c r="I156" s="193"/>
    </row>
    <row r="158" ht="14.25" thickBot="1"/>
    <row r="159" spans="3:9" ht="13.5">
      <c r="C159" s="56" t="s">
        <v>616</v>
      </c>
      <c r="D159" s="57"/>
      <c r="E159" s="57"/>
      <c r="F159" s="58"/>
      <c r="G159" s="188"/>
      <c r="H159" s="188"/>
      <c r="I159" s="145"/>
    </row>
    <row r="160" spans="3:9" ht="14.25" thickBot="1">
      <c r="C160" s="64" t="s">
        <v>443</v>
      </c>
      <c r="D160" s="65"/>
      <c r="E160" s="65"/>
      <c r="F160" s="66"/>
      <c r="G160" s="67"/>
      <c r="H160" s="67"/>
      <c r="I160" s="179"/>
    </row>
    <row r="161" ht="14.25" thickBot="1"/>
    <row r="162" spans="3:9" ht="13.5">
      <c r="C162" s="56" t="s">
        <v>445</v>
      </c>
      <c r="D162" s="141"/>
      <c r="E162" s="142"/>
      <c r="F162" s="143"/>
      <c r="G162" s="144"/>
      <c r="H162" s="144"/>
      <c r="I162" s="145"/>
    </row>
    <row r="163" spans="3:9" ht="15.75">
      <c r="C163" s="74" t="s">
        <v>446</v>
      </c>
      <c r="D163" s="75"/>
      <c r="E163" s="76"/>
      <c r="F163" s="76"/>
      <c r="G163" s="75"/>
      <c r="H163" s="106"/>
      <c r="I163" s="61"/>
    </row>
    <row r="164" spans="3:9" ht="40.5">
      <c r="C164" s="253" t="s">
        <v>447</v>
      </c>
      <c r="D164" s="254" t="s">
        <v>448</v>
      </c>
      <c r="E164" s="77" t="s">
        <v>449</v>
      </c>
      <c r="F164" s="77" t="s">
        <v>449</v>
      </c>
      <c r="G164" s="77" t="s">
        <v>450</v>
      </c>
      <c r="H164" s="106"/>
      <c r="I164" s="61"/>
    </row>
    <row r="165" spans="3:9" ht="15.75">
      <c r="C165" s="253"/>
      <c r="D165" s="254"/>
      <c r="E165" s="77" t="s">
        <v>451</v>
      </c>
      <c r="F165" s="77" t="s">
        <v>452</v>
      </c>
      <c r="G165" s="77" t="s">
        <v>451</v>
      </c>
      <c r="H165" s="106"/>
      <c r="I165" s="61"/>
    </row>
    <row r="166" spans="3:9" ht="15.75">
      <c r="C166" s="78" t="s">
        <v>2</v>
      </c>
      <c r="D166" s="79" t="s">
        <v>2</v>
      </c>
      <c r="E166" s="79" t="s">
        <v>2</v>
      </c>
      <c r="F166" s="79" t="s">
        <v>2</v>
      </c>
      <c r="G166" s="79" t="s">
        <v>2</v>
      </c>
      <c r="H166" s="106"/>
      <c r="I166" s="61"/>
    </row>
    <row r="167" spans="3:9" ht="15.75">
      <c r="C167" s="80" t="s">
        <v>453</v>
      </c>
      <c r="D167" s="81"/>
      <c r="E167" s="81"/>
      <c r="F167" s="81"/>
      <c r="G167" s="81"/>
      <c r="H167" s="106"/>
      <c r="I167" s="61"/>
    </row>
    <row r="168" spans="3:9" ht="15.75">
      <c r="C168" s="82"/>
      <c r="D168" s="146"/>
      <c r="E168" s="146"/>
      <c r="F168" s="146"/>
      <c r="G168" s="146"/>
      <c r="H168" s="106"/>
      <c r="I168" s="61"/>
    </row>
    <row r="169" spans="3:9" ht="15.75">
      <c r="C169" s="82" t="s">
        <v>494</v>
      </c>
      <c r="D169" s="146"/>
      <c r="E169" s="146"/>
      <c r="F169" s="146"/>
      <c r="G169" s="146"/>
      <c r="H169" s="106"/>
      <c r="I169" s="61"/>
    </row>
    <row r="170" spans="3:9" ht="15.75">
      <c r="C170" s="147" t="s">
        <v>495</v>
      </c>
      <c r="D170" s="84" t="s">
        <v>656</v>
      </c>
      <c r="E170" s="84" t="s">
        <v>657</v>
      </c>
      <c r="F170" s="146"/>
      <c r="G170" s="146"/>
      <c r="H170" s="106"/>
      <c r="I170" s="61"/>
    </row>
    <row r="171" spans="3:9" ht="15.75">
      <c r="C171" s="147" t="s">
        <v>457</v>
      </c>
      <c r="D171" s="148"/>
      <c r="E171" s="148"/>
      <c r="F171" s="146"/>
      <c r="G171" s="146"/>
      <c r="H171" s="106"/>
      <c r="I171" s="61"/>
    </row>
    <row r="172" spans="3:9" ht="15.75">
      <c r="C172" s="147" t="s">
        <v>617</v>
      </c>
      <c r="D172" s="149">
        <v>10.6703</v>
      </c>
      <c r="E172" s="149">
        <v>10.8546</v>
      </c>
      <c r="F172" s="146"/>
      <c r="G172" s="146"/>
      <c r="H172" s="106"/>
      <c r="I172" s="61"/>
    </row>
    <row r="173" spans="3:9" ht="15.75">
      <c r="C173" s="147" t="s">
        <v>618</v>
      </c>
      <c r="D173" s="149">
        <v>10.016</v>
      </c>
      <c r="E173" s="149">
        <v>10.0633</v>
      </c>
      <c r="F173" s="146"/>
      <c r="G173" s="146"/>
      <c r="H173" s="150"/>
      <c r="I173" s="61"/>
    </row>
    <row r="174" spans="3:9" ht="15.75">
      <c r="C174" s="147" t="s">
        <v>458</v>
      </c>
      <c r="D174" s="149"/>
      <c r="E174" s="149"/>
      <c r="F174" s="146"/>
      <c r="G174" s="146"/>
      <c r="H174" s="106"/>
      <c r="I174" s="61"/>
    </row>
    <row r="175" spans="3:9" ht="15.75">
      <c r="C175" s="147" t="s">
        <v>619</v>
      </c>
      <c r="D175" s="149">
        <v>10.6349</v>
      </c>
      <c r="E175" s="149">
        <v>10.8161</v>
      </c>
      <c r="F175" s="146"/>
      <c r="G175" s="146"/>
      <c r="H175" s="150"/>
      <c r="I175" s="61"/>
    </row>
    <row r="176" spans="3:9" ht="15.75">
      <c r="C176" s="147" t="s">
        <v>620</v>
      </c>
      <c r="D176" s="149">
        <v>10.1097</v>
      </c>
      <c r="E176" s="149">
        <v>10.1626</v>
      </c>
      <c r="F176" s="146"/>
      <c r="G176" s="146"/>
      <c r="H176" s="150"/>
      <c r="I176" s="61"/>
    </row>
    <row r="177" spans="3:9" ht="15.75">
      <c r="C177" s="152"/>
      <c r="D177" s="146"/>
      <c r="E177" s="146"/>
      <c r="F177" s="146"/>
      <c r="G177" s="146"/>
      <c r="H177" s="106"/>
      <c r="I177" s="61"/>
    </row>
    <row r="178" spans="3:9" ht="15.75">
      <c r="C178" s="82" t="s">
        <v>636</v>
      </c>
      <c r="D178" s="87"/>
      <c r="E178" s="87"/>
      <c r="F178" s="87"/>
      <c r="G178" s="146"/>
      <c r="H178" s="106"/>
      <c r="I178" s="61"/>
    </row>
    <row r="179" spans="3:9" ht="31.5">
      <c r="C179" s="159" t="s">
        <v>504</v>
      </c>
      <c r="D179" s="154" t="s">
        <v>512</v>
      </c>
      <c r="E179" s="154" t="s">
        <v>506</v>
      </c>
      <c r="F179" s="154" t="s">
        <v>510</v>
      </c>
      <c r="G179" s="146"/>
      <c r="H179" s="106"/>
      <c r="I179" s="61"/>
    </row>
    <row r="180" spans="3:9" ht="31.5">
      <c r="C180" s="162">
        <v>44767</v>
      </c>
      <c r="D180" s="154" t="s">
        <v>513</v>
      </c>
      <c r="E180" s="156">
        <v>0.125426</v>
      </c>
      <c r="F180" s="156">
        <v>0.125426</v>
      </c>
      <c r="G180" s="146"/>
      <c r="H180" s="106"/>
      <c r="I180" s="61"/>
    </row>
    <row r="181" spans="3:9" ht="15.75">
      <c r="C181" s="82"/>
      <c r="D181" s="87"/>
      <c r="E181" s="87"/>
      <c r="F181" s="87"/>
      <c r="G181" s="146"/>
      <c r="H181" s="106"/>
      <c r="I181" s="61"/>
    </row>
    <row r="182" spans="3:9" ht="31.5">
      <c r="C182" s="159" t="s">
        <v>504</v>
      </c>
      <c r="D182" s="154" t="s">
        <v>512</v>
      </c>
      <c r="E182" s="154" t="s">
        <v>506</v>
      </c>
      <c r="F182" s="154" t="s">
        <v>510</v>
      </c>
      <c r="G182" s="146"/>
      <c r="H182" s="106"/>
      <c r="I182" s="61"/>
    </row>
    <row r="183" spans="3:9" ht="31.5">
      <c r="C183" s="162">
        <v>44767</v>
      </c>
      <c r="D183" s="154" t="s">
        <v>515</v>
      </c>
      <c r="E183" s="156">
        <v>0.118965</v>
      </c>
      <c r="F183" s="156">
        <v>0.118965</v>
      </c>
      <c r="G183" s="146"/>
      <c r="H183" s="106"/>
      <c r="I183" s="61"/>
    </row>
    <row r="184" spans="3:9" ht="15.75">
      <c r="C184" s="82"/>
      <c r="D184" s="87"/>
      <c r="E184" s="87"/>
      <c r="F184" s="87"/>
      <c r="G184" s="146"/>
      <c r="H184" s="106"/>
      <c r="I184" s="61"/>
    </row>
    <row r="185" spans="3:9" ht="15.75">
      <c r="C185" s="82" t="s">
        <v>626</v>
      </c>
      <c r="D185" s="87"/>
      <c r="E185" s="87"/>
      <c r="F185" s="87"/>
      <c r="G185" s="146"/>
      <c r="H185" s="106"/>
      <c r="I185" s="61"/>
    </row>
    <row r="186" spans="3:9" ht="15.75">
      <c r="C186" s="82"/>
      <c r="D186" s="87"/>
      <c r="E186" s="87"/>
      <c r="F186" s="87"/>
      <c r="G186" s="146"/>
      <c r="H186" s="106"/>
      <c r="I186" s="61"/>
    </row>
    <row r="187" spans="3:9" ht="15.75">
      <c r="C187" s="82" t="s">
        <v>627</v>
      </c>
      <c r="D187" s="87"/>
      <c r="E187" s="87"/>
      <c r="F187" s="87"/>
      <c r="G187" s="146"/>
      <c r="H187" s="106"/>
      <c r="I187" s="61"/>
    </row>
    <row r="188" spans="3:9" ht="15.75">
      <c r="C188" s="92" t="s">
        <v>459</v>
      </c>
      <c r="D188" s="87"/>
      <c r="E188" s="87"/>
      <c r="F188" s="87"/>
      <c r="G188" s="146"/>
      <c r="H188" s="106"/>
      <c r="I188" s="61"/>
    </row>
    <row r="189" spans="3:9" ht="15.75">
      <c r="C189" s="92"/>
      <c r="D189" s="87"/>
      <c r="E189" s="87"/>
      <c r="F189" s="87"/>
      <c r="G189" s="146"/>
      <c r="H189" s="106"/>
      <c r="I189" s="61"/>
    </row>
    <row r="190" spans="3:9" ht="15.75">
      <c r="C190" s="82" t="s">
        <v>628</v>
      </c>
      <c r="D190" s="87"/>
      <c r="E190" s="87"/>
      <c r="F190" s="87"/>
      <c r="G190" s="146"/>
      <c r="H190" s="106"/>
      <c r="I190" s="61"/>
    </row>
    <row r="191" spans="3:9" ht="15.75">
      <c r="C191" s="82"/>
      <c r="D191" s="87"/>
      <c r="E191" s="87"/>
      <c r="F191" s="87"/>
      <c r="G191" s="146"/>
      <c r="H191" s="106"/>
      <c r="I191" s="61"/>
    </row>
    <row r="192" spans="3:9" ht="15.75">
      <c r="C192" s="82" t="s">
        <v>629</v>
      </c>
      <c r="D192" s="87"/>
      <c r="E192" s="87"/>
      <c r="F192" s="87"/>
      <c r="G192" s="146"/>
      <c r="H192" s="106"/>
      <c r="I192" s="61"/>
    </row>
    <row r="193" spans="3:9" ht="15.75">
      <c r="C193" s="94"/>
      <c r="D193" s="87"/>
      <c r="E193" s="87"/>
      <c r="F193" s="87"/>
      <c r="G193" s="146"/>
      <c r="H193" s="106"/>
      <c r="I193" s="61"/>
    </row>
    <row r="194" spans="3:9" ht="15.75">
      <c r="C194" s="82" t="s">
        <v>652</v>
      </c>
      <c r="D194" s="87"/>
      <c r="E194" s="165"/>
      <c r="F194" s="87"/>
      <c r="G194" s="146"/>
      <c r="H194" s="106"/>
      <c r="I194" s="61"/>
    </row>
    <row r="195" spans="3:9" ht="15.75">
      <c r="C195" s="82"/>
      <c r="D195" s="87"/>
      <c r="E195" s="87"/>
      <c r="F195" s="87"/>
      <c r="G195" s="146"/>
      <c r="H195" s="106"/>
      <c r="I195" s="61"/>
    </row>
    <row r="196" spans="3:9" ht="15.75">
      <c r="C196" s="82" t="s">
        <v>630</v>
      </c>
      <c r="D196" s="87"/>
      <c r="E196" s="87"/>
      <c r="F196" s="87"/>
      <c r="G196" s="146"/>
      <c r="H196" s="106"/>
      <c r="I196" s="61"/>
    </row>
    <row r="197" spans="3:9" ht="15.75">
      <c r="C197" s="82"/>
      <c r="D197" s="87"/>
      <c r="E197" s="87"/>
      <c r="F197" s="87"/>
      <c r="G197" s="146"/>
      <c r="H197" s="106"/>
      <c r="I197" s="61"/>
    </row>
    <row r="198" spans="3:9" ht="15.75">
      <c r="C198" s="82" t="s">
        <v>523</v>
      </c>
      <c r="D198" s="87"/>
      <c r="E198" s="87"/>
      <c r="F198" s="87"/>
      <c r="G198" s="146"/>
      <c r="H198" s="106"/>
      <c r="I198" s="61"/>
    </row>
    <row r="199" spans="3:9" ht="15.75">
      <c r="C199" s="166" t="s">
        <v>524</v>
      </c>
      <c r="D199" s="167"/>
      <c r="E199" s="167"/>
      <c r="F199" s="167"/>
      <c r="G199" s="168">
        <v>0</v>
      </c>
      <c r="H199" s="106"/>
      <c r="I199" s="61"/>
    </row>
    <row r="200" spans="3:9" ht="15.75">
      <c r="C200" s="166" t="s">
        <v>525</v>
      </c>
      <c r="D200" s="167"/>
      <c r="E200" s="167"/>
      <c r="F200" s="167"/>
      <c r="G200" s="168">
        <v>75.28</v>
      </c>
      <c r="H200" s="106"/>
      <c r="I200" s="61"/>
    </row>
    <row r="201" spans="3:9" ht="15.75">
      <c r="C201" s="166" t="s">
        <v>526</v>
      </c>
      <c r="D201" s="167"/>
      <c r="E201" s="167"/>
      <c r="F201" s="167"/>
      <c r="G201" s="168">
        <v>0</v>
      </c>
      <c r="H201" s="106"/>
      <c r="I201" s="61"/>
    </row>
    <row r="202" spans="3:9" ht="15.75">
      <c r="C202" s="169" t="s">
        <v>621</v>
      </c>
      <c r="D202" s="170"/>
      <c r="E202" s="170"/>
      <c r="F202" s="170"/>
      <c r="G202" s="168">
        <v>20.12</v>
      </c>
      <c r="H202" s="106"/>
      <c r="I202" s="61"/>
    </row>
    <row r="203" spans="3:9" ht="15.75">
      <c r="C203" s="169" t="s">
        <v>622</v>
      </c>
      <c r="D203" s="170"/>
      <c r="E203" s="170"/>
      <c r="F203" s="170"/>
      <c r="G203" s="168">
        <v>0.53</v>
      </c>
      <c r="H203" s="106"/>
      <c r="I203" s="61"/>
    </row>
    <row r="204" spans="3:9" ht="15.75">
      <c r="C204" s="169" t="s">
        <v>527</v>
      </c>
      <c r="D204" s="170"/>
      <c r="E204" s="170"/>
      <c r="F204" s="170"/>
      <c r="G204" s="168">
        <v>4.069999999999999</v>
      </c>
      <c r="H204" s="106"/>
      <c r="I204" s="61"/>
    </row>
    <row r="205" spans="3:9" ht="15.75">
      <c r="C205" s="82"/>
      <c r="D205" s="87"/>
      <c r="E205" s="87"/>
      <c r="F205" s="87"/>
      <c r="G205" s="189"/>
      <c r="H205" s="106"/>
      <c r="I205" s="61"/>
    </row>
    <row r="206" spans="3:9" ht="15.75">
      <c r="C206" s="82"/>
      <c r="D206" s="87"/>
      <c r="E206" s="87"/>
      <c r="F206" s="87"/>
      <c r="G206" s="146"/>
      <c r="H206" s="106"/>
      <c r="I206" s="61"/>
    </row>
    <row r="207" spans="3:9" ht="15.75">
      <c r="C207" s="82" t="s">
        <v>528</v>
      </c>
      <c r="D207" s="87"/>
      <c r="E207" s="87"/>
      <c r="F207" s="87"/>
      <c r="G207" s="146"/>
      <c r="H207" s="106"/>
      <c r="I207" s="61"/>
    </row>
    <row r="208" spans="3:9" ht="15.75">
      <c r="C208" s="166" t="s">
        <v>529</v>
      </c>
      <c r="D208" s="171"/>
      <c r="E208" s="171"/>
      <c r="F208" s="171"/>
      <c r="G208" s="168">
        <v>75.28</v>
      </c>
      <c r="H208" s="106"/>
      <c r="I208" s="61"/>
    </row>
    <row r="209" spans="3:9" ht="15.75">
      <c r="C209" s="166" t="s">
        <v>623</v>
      </c>
      <c r="D209" s="172"/>
      <c r="E209" s="172"/>
      <c r="F209" s="172"/>
      <c r="G209" s="168">
        <v>0.53</v>
      </c>
      <c r="H209" s="106"/>
      <c r="I209" s="61"/>
    </row>
    <row r="210" spans="3:9" ht="15.75">
      <c r="C210" s="166" t="s">
        <v>624</v>
      </c>
      <c r="D210" s="172"/>
      <c r="E210" s="172"/>
      <c r="F210" s="172"/>
      <c r="G210" s="168">
        <v>20.12</v>
      </c>
      <c r="H210" s="106"/>
      <c r="I210" s="61"/>
    </row>
    <row r="211" spans="3:9" ht="15.75">
      <c r="C211" s="166" t="s">
        <v>527</v>
      </c>
      <c r="D211" s="172"/>
      <c r="E211" s="172"/>
      <c r="F211" s="172"/>
      <c r="G211" s="168">
        <v>4.069999999999999</v>
      </c>
      <c r="H211" s="106"/>
      <c r="I211" s="61"/>
    </row>
    <row r="212" spans="3:9" ht="15.75">
      <c r="C212" s="82"/>
      <c r="D212" s="173"/>
      <c r="E212" s="173"/>
      <c r="F212" s="173"/>
      <c r="G212" s="3"/>
      <c r="H212" s="106"/>
      <c r="I212" s="61"/>
    </row>
    <row r="213" spans="3:9" ht="15.75">
      <c r="C213" s="82" t="s">
        <v>531</v>
      </c>
      <c r="D213" s="173"/>
      <c r="E213" s="173"/>
      <c r="F213" s="173"/>
      <c r="G213" s="174"/>
      <c r="H213" s="106"/>
      <c r="I213" s="61"/>
    </row>
    <row r="214" spans="3:9" ht="15.75" thickBot="1">
      <c r="C214" s="175"/>
      <c r="D214" s="176"/>
      <c r="E214" s="176"/>
      <c r="F214" s="177"/>
      <c r="G214" s="178"/>
      <c r="H214" s="177"/>
      <c r="I214" s="179"/>
    </row>
    <row r="215" spans="3:9" ht="15.75">
      <c r="C215" s="102" t="s">
        <v>625</v>
      </c>
      <c r="D215" s="190"/>
      <c r="E215" s="190"/>
      <c r="F215" s="190"/>
      <c r="G215" s="191"/>
      <c r="H215" s="192"/>
      <c r="I215" s="145"/>
    </row>
    <row r="216" spans="3:9" ht="15.75">
      <c r="C216" s="82"/>
      <c r="D216" s="173"/>
      <c r="E216" s="173"/>
      <c r="F216" s="173"/>
      <c r="G216" s="174"/>
      <c r="H216" s="106"/>
      <c r="I216" s="61"/>
    </row>
    <row r="217" spans="3:9" ht="15.75">
      <c r="C217" s="105" t="s">
        <v>639</v>
      </c>
      <c r="D217" s="100"/>
      <c r="E217" s="100"/>
      <c r="F217" s="100"/>
      <c r="G217" s="101"/>
      <c r="H217" s="106"/>
      <c r="I217" s="61"/>
    </row>
    <row r="218" spans="3:9" ht="15.75">
      <c r="C218" s="129"/>
      <c r="D218" s="120"/>
      <c r="E218" s="120"/>
      <c r="F218" s="128"/>
      <c r="G218" s="128"/>
      <c r="H218" s="124"/>
      <c r="I218" s="61"/>
    </row>
    <row r="219" spans="3:9" ht="15.75">
      <c r="C219" s="121" t="s">
        <v>640</v>
      </c>
      <c r="D219" s="119"/>
      <c r="E219" s="40"/>
      <c r="F219" s="120"/>
      <c r="G219" s="120"/>
      <c r="H219" s="120"/>
      <c r="I219" s="61"/>
    </row>
    <row r="220" spans="3:9" ht="15.75">
      <c r="C220" s="129"/>
      <c r="D220" s="120"/>
      <c r="E220" s="120"/>
      <c r="F220" s="120"/>
      <c r="G220" s="130"/>
      <c r="H220" s="130"/>
      <c r="I220" s="61"/>
    </row>
    <row r="221" spans="3:9" ht="15.75">
      <c r="C221" s="121" t="s">
        <v>641</v>
      </c>
      <c r="D221" s="119"/>
      <c r="E221" s="131"/>
      <c r="F221" s="120"/>
      <c r="G221" s="132"/>
      <c r="H221" s="120"/>
      <c r="I221" s="61"/>
    </row>
    <row r="222" spans="3:9" ht="15.75">
      <c r="C222" s="126"/>
      <c r="D222" s="127"/>
      <c r="E222" s="127"/>
      <c r="F222" s="120"/>
      <c r="G222" s="120"/>
      <c r="H222" s="120"/>
      <c r="I222" s="61"/>
    </row>
    <row r="223" spans="3:9" ht="15.75">
      <c r="C223" s="133" t="s">
        <v>642</v>
      </c>
      <c r="D223" s="131"/>
      <c r="E223" s="131"/>
      <c r="F223" s="120"/>
      <c r="G223" s="132"/>
      <c r="H223" s="120"/>
      <c r="I223" s="61"/>
    </row>
    <row r="224" spans="3:9" ht="47.25">
      <c r="C224" s="107" t="s">
        <v>462</v>
      </c>
      <c r="D224" s="108" t="s">
        <v>420</v>
      </c>
      <c r="E224" s="108" t="s">
        <v>483</v>
      </c>
      <c r="F224" s="108" t="s">
        <v>484</v>
      </c>
      <c r="G224" s="108" t="s">
        <v>485</v>
      </c>
      <c r="H224" s="120"/>
      <c r="I224" s="61"/>
    </row>
    <row r="225" spans="3:9" ht="15.75">
      <c r="C225" s="245" t="s">
        <v>468</v>
      </c>
      <c r="D225" s="246"/>
      <c r="E225" s="246"/>
      <c r="F225" s="246"/>
      <c r="G225" s="247"/>
      <c r="H225" s="120"/>
      <c r="I225" s="61"/>
    </row>
    <row r="226" spans="3:9" ht="15.75">
      <c r="C226" s="248" t="s">
        <v>486</v>
      </c>
      <c r="D226" s="249"/>
      <c r="E226" s="249"/>
      <c r="F226" s="249"/>
      <c r="G226" s="250"/>
      <c r="H226" s="120"/>
      <c r="I226" s="61"/>
    </row>
    <row r="227" spans="3:9" ht="15.75">
      <c r="C227" s="133"/>
      <c r="D227" s="131"/>
      <c r="E227" s="131"/>
      <c r="F227" s="120"/>
      <c r="G227" s="132"/>
      <c r="H227" s="120"/>
      <c r="I227" s="61"/>
    </row>
    <row r="228" spans="3:9" ht="15.75">
      <c r="C228" s="134" t="s">
        <v>643</v>
      </c>
      <c r="D228" s="40"/>
      <c r="E228" s="40"/>
      <c r="F228" s="120"/>
      <c r="G228" s="120"/>
      <c r="H228" s="120"/>
      <c r="I228" s="61"/>
    </row>
    <row r="229" spans="3:9" ht="15.75">
      <c r="C229" s="122" t="s">
        <v>487</v>
      </c>
      <c r="D229" s="122"/>
      <c r="E229" s="122"/>
      <c r="F229" s="123">
        <v>210</v>
      </c>
      <c r="G229" s="120"/>
      <c r="H229" s="120"/>
      <c r="I229" s="61"/>
    </row>
    <row r="230" spans="3:9" ht="15.75">
      <c r="C230" s="122" t="s">
        <v>488</v>
      </c>
      <c r="D230" s="122"/>
      <c r="E230" s="122"/>
      <c r="F230" s="123">
        <v>163290000</v>
      </c>
      <c r="G230" s="130"/>
      <c r="H230" s="120"/>
      <c r="I230" s="61"/>
    </row>
    <row r="231" spans="3:9" ht="15.75">
      <c r="C231" s="122" t="s">
        <v>489</v>
      </c>
      <c r="D231" s="122"/>
      <c r="E231" s="122"/>
      <c r="F231" s="123">
        <v>193648.65000000002</v>
      </c>
      <c r="G231" s="120"/>
      <c r="H231" s="136"/>
      <c r="I231" s="61"/>
    </row>
    <row r="232" spans="3:9" ht="15">
      <c r="C232" s="137"/>
      <c r="D232"/>
      <c r="E232"/>
      <c r="F232"/>
      <c r="G232"/>
      <c r="H232"/>
      <c r="I232" s="61"/>
    </row>
    <row r="233" spans="3:9" ht="16.5" thickBot="1">
      <c r="C233" s="138" t="s">
        <v>644</v>
      </c>
      <c r="D233" s="139"/>
      <c r="E233" s="139"/>
      <c r="F233" s="139"/>
      <c r="G233" s="139"/>
      <c r="H233" s="139"/>
      <c r="I233" s="179"/>
    </row>
    <row r="234" ht="14.25" thickBot="1"/>
    <row r="235" spans="3:7" ht="13.5">
      <c r="C235" s="197"/>
      <c r="D235" s="57"/>
      <c r="E235" s="222"/>
      <c r="F235" s="266" t="s">
        <v>677</v>
      </c>
      <c r="G235" s="267"/>
    </row>
    <row r="236" spans="3:7" ht="15">
      <c r="C236" s="198" t="s">
        <v>667</v>
      </c>
      <c r="D236"/>
      <c r="E236"/>
      <c r="F236" s="69"/>
      <c r="G236" s="71"/>
    </row>
    <row r="237" spans="3:7" ht="15">
      <c r="C237" s="202" t="s">
        <v>668</v>
      </c>
      <c r="D237"/>
      <c r="E237"/>
      <c r="F237" s="69"/>
      <c r="G237" s="71"/>
    </row>
    <row r="238" spans="3:7" ht="15">
      <c r="C238" s="217" t="s">
        <v>678</v>
      </c>
      <c r="D238"/>
      <c r="E238"/>
      <c r="F238" s="69"/>
      <c r="G238" s="71"/>
    </row>
    <row r="239" spans="3:7" ht="15">
      <c r="C239" s="217" t="s">
        <v>679</v>
      </c>
      <c r="D239"/>
      <c r="E239"/>
      <c r="F239" s="69"/>
      <c r="G239" s="71"/>
    </row>
    <row r="240" spans="3:7" ht="15">
      <c r="C240" s="42"/>
      <c r="D240"/>
      <c r="E240"/>
      <c r="F240" s="69"/>
      <c r="G240" s="71"/>
    </row>
    <row r="241" spans="3:7" ht="15">
      <c r="C241" s="42"/>
      <c r="D241"/>
      <c r="E241"/>
      <c r="F241" s="69"/>
      <c r="G241" s="71"/>
    </row>
    <row r="242" spans="3:7" ht="15">
      <c r="C242" s="42"/>
      <c r="D242"/>
      <c r="E242"/>
      <c r="F242" s="69"/>
      <c r="G242" s="71"/>
    </row>
    <row r="243" spans="3:7" ht="15">
      <c r="C243" s="202" t="s">
        <v>670</v>
      </c>
      <c r="D243"/>
      <c r="E243"/>
      <c r="F243" s="69"/>
      <c r="G243" s="71"/>
    </row>
    <row r="244" spans="3:7" ht="14.25" thickBot="1">
      <c r="C244" s="64"/>
      <c r="D244" s="65"/>
      <c r="E244" s="65"/>
      <c r="F244" s="66"/>
      <c r="G244" s="68"/>
    </row>
    <row r="245" ht="14.25" thickBot="1"/>
    <row r="246" ht="13.5">
      <c r="C246" s="233" t="s">
        <v>745</v>
      </c>
    </row>
    <row r="247" ht="15">
      <c r="C247" s="230" t="s">
        <v>748</v>
      </c>
    </row>
    <row r="248" ht="13.5">
      <c r="C248" s="231"/>
    </row>
    <row r="249" ht="13.5">
      <c r="C249" s="231"/>
    </row>
    <row r="250" ht="13.5">
      <c r="C250" s="231"/>
    </row>
    <row r="251" ht="13.5">
      <c r="C251" s="231"/>
    </row>
    <row r="252" ht="13.5">
      <c r="C252" s="231"/>
    </row>
    <row r="253" ht="13.5">
      <c r="C253" s="231"/>
    </row>
    <row r="254" ht="13.5">
      <c r="C254" s="231"/>
    </row>
    <row r="255" ht="13.5">
      <c r="C255" s="231"/>
    </row>
    <row r="256" ht="14.25" thickBot="1">
      <c r="C256" s="232"/>
    </row>
  </sheetData>
  <sheetProtection/>
  <mergeCells count="5">
    <mergeCell ref="C164:C165"/>
    <mergeCell ref="D164:D165"/>
    <mergeCell ref="C225:G225"/>
    <mergeCell ref="C226:G226"/>
    <mergeCell ref="F235:G235"/>
  </mergeCells>
  <hyperlinks>
    <hyperlink ref="I2" location="'Scheme Dashboard'!A1" display="BACK TO SCHEME DASHBOARD"/>
  </hyperlinks>
  <printOptions/>
  <pageMargins left="0.7" right="0.7" top="0.75" bottom="0.75" header="0.3" footer="0.3"/>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Gopal Chande</cp:lastModifiedBy>
  <cp:lastPrinted>2013-11-30T11:49:41Z</cp:lastPrinted>
  <dcterms:created xsi:type="dcterms:W3CDTF">2010-04-14T16:02:20Z</dcterms:created>
  <dcterms:modified xsi:type="dcterms:W3CDTF">2022-08-18T09:31:24Z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