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June 2023\Fortnightly 15June 2023\"/>
    </mc:Choice>
  </mc:AlternateContent>
  <xr:revisionPtr revIDLastSave="0" documentId="13_ncr:1_{0D168458-002C-457C-8D44-791D85BC43A5}" xr6:coauthVersionLast="47" xr6:coauthVersionMax="47" xr10:uidLastSave="{00000000-0000-0000-0000-000000000000}"/>
  <bookViews>
    <workbookView xWindow="-120" yWindow="-120" windowWidth="20730" windowHeight="11160" xr2:uid="{4D8D3953-759D-4D32-9B1B-F03883132467}"/>
  </bookViews>
  <sheets>
    <sheet name="PPCHF" sheetId="1" r:id="rId1"/>
  </sheets>
  <definedNames>
    <definedName name="_xlnm._FilterDatabase" localSheetId="0" hidden="1">PPCHF!$A$28:$J$147</definedName>
    <definedName name="JR_PAGE_ANCHOR_0_2">#REF!</definedName>
    <definedName name="JR_PAGE_ANCHOR_0_4">#REF!</definedName>
    <definedName name="JR_PAGE_ANCHOR_0_5">#REF!</definedName>
    <definedName name="JR_PAGE_ANCHOR_0_6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8" i="1" l="1"/>
  <c r="F200" i="1"/>
  <c r="F210" i="1" s="1"/>
  <c r="F199" i="1"/>
  <c r="F207" i="1" s="1"/>
  <c r="G26" i="1"/>
  <c r="G27" i="1" s="1"/>
  <c r="F201" i="1" s="1"/>
  <c r="F209" i="1" s="1"/>
  <c r="F26" i="1"/>
  <c r="F27" i="1" s="1"/>
  <c r="G146" i="1" l="1"/>
  <c r="F203" i="1" s="1"/>
  <c r="F211" i="1" s="1"/>
  <c r="F146" i="1"/>
</calcChain>
</file>

<file path=xl/sharedStrings.xml><?xml version="1.0" encoding="utf-8"?>
<sst xmlns="http://schemas.openxmlformats.org/spreadsheetml/2006/main" count="608" uniqueCount="463">
  <si>
    <t xml:space="preserve">
  </t>
  </si>
  <si>
    <t>Fortnightly Portfolio Statement as on June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</si>
  <si>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</si>
  <si>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</si>
  <si>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</si>
  <si>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</si>
  <si>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</si>
  <si>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</si>
  <si>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</si>
  <si>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</si>
  <si>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</si>
  <si>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</si>
  <si>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</si>
  <si>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</si>
  <si>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</si>
  <si>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</si>
  <si>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</si>
  <si>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</si>
  <si>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</si>
  <si>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</si>
  <si>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</si>
  <si>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</si>
  <si>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</si>
  <si>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</si>
  <si>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</si>
  <si>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</si>
  <si>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</si>
  <si>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</si>
  <si>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</si>
  <si>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</si>
  <si>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</si>
  <si>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</si>
  <si>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</si>
  <si>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</si>
  <si>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</si>
  <si>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</si>
  <si>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</si>
  <si>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</si>
  <si>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</si>
  <si>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</si>
  <si>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</si>
  <si>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</si>
  <si>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</si>
  <si>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</si>
  <si>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</si>
  <si>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</si>
  <si>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</si>
  <si>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</si>
  <si>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</si>
  <si>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RIND01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</si>
  <si>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</si>
  <si>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</si>
  <si>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</si>
  <si>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</si>
  <si>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</si>
  <si>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</si>
  <si>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</si>
  <si>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</si>
  <si>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</si>
  <si>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</si>
  <si>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</si>
  <si>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</si>
  <si>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</si>
  <si>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</si>
  <si>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</si>
  <si>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</si>
  <si>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</si>
  <si>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</si>
  <si>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</si>
  <si>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</si>
  <si>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</si>
  <si>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</si>
  <si>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</si>
  <si>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</si>
  <si>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</si>
  <si>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</si>
  <si>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</si>
  <si>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</si>
  <si>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</si>
  <si>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</si>
  <si>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</si>
  <si>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</si>
  <si>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</si>
  <si>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</si>
  <si>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</si>
  <si>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</si>
  <si>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</si>
  <si>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</si>
  <si>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</si>
  <si>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</si>
  <si>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</si>
  <si>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</si>
  <si>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</si>
  <si>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</si>
  <si>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</si>
  <si>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</si>
  <si>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</si>
  <si>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</si>
  <si>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GOI4808</t>
  </si>
  <si>
    <t>7.76% Maharashtra SDL (MD 04/10/2030)</t>
  </si>
  <si>
    <t>IN2220220122</t>
  </si>
  <si>
    <t>GOI4986</t>
  </si>
  <si>
    <t>7.68% Gujarat SDL (MD 15/02/2030)</t>
  </si>
  <si>
    <t>IN1520220238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</si>
  <si>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</si>
  <si>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</si>
  <si>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</si>
  <si>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</si>
  <si>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</si>
  <si>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</si>
  <si>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</si>
  <si>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IOIC627</t>
  </si>
  <si>
    <t xml:space="preserve">5.84% Indian Oil Corporation Limited (19/04/2024) </t>
  </si>
  <si>
    <t>INE242A08510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</si>
  <si>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</si>
  <si>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</si>
  <si>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</si>
  <si>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</si>
  <si>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</si>
  <si>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</si>
  <si>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</si>
  <si>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</si>
  <si>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</si>
  <si>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</si>
  <si>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</si>
  <si>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</si>
  <si>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</si>
  <si>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</si>
  <si>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</si>
  <si>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</si>
  <si>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</si>
  <si>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</si>
  <si>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</si>
  <si>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</si>
  <si>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</si>
  <si>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</si>
  <si>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</si>
  <si>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</si>
  <si>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</si>
  <si>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</si>
  <si>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</si>
  <si>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</si>
  <si>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</si>
  <si>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</si>
  <si>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</si>
  <si>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</si>
  <si>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</si>
  <si>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</si>
  <si>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</si>
  <si>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</si>
  <si>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</si>
  <si>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</si>
  <si>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</si>
  <si>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</si>
  <si>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</si>
  <si>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</si>
  <si>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</si>
  <si>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</si>
  <si>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</si>
  <si>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</si>
  <si>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</si>
  <si>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</si>
  <si>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</si>
  <si>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</si>
  <si>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</si>
  <si>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</si>
  <si>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</si>
  <si>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</si>
  <si>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</si>
  <si>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</si>
  <si>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</si>
  <si>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</si>
  <si>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</si>
  <si>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</si>
  <si>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</si>
  <si>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GOI2171</t>
  </si>
  <si>
    <t>8.08% Karnataka SDL (MD 26/12/2028)</t>
  </si>
  <si>
    <t>IN1920180115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</si>
  <si>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</si>
  <si>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</si>
  <si>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</si>
  <si>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</si>
  <si>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</si>
  <si>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</si>
  <si>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</si>
  <si>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</si>
  <si>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</si>
  <si>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GOI2452</t>
  </si>
  <si>
    <t>7.6% Maharashtra SDL (MD 15/04/2030)</t>
  </si>
  <si>
    <t>IN2220200025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</si>
  <si>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</si>
  <si>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</si>
  <si>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</si>
  <si>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</si>
  <si>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</si>
  <si>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</si>
  <si>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</si>
  <si>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</si>
  <si>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</si>
  <si>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</si>
  <si>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</si>
  <si>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</si>
  <si>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</si>
  <si>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</si>
  <si>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</si>
  <si>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</si>
  <si>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</si>
  <si>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</si>
  <si>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</si>
  <si>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</si>
  <si>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</si>
  <si>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</si>
  <si>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</si>
  <si>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</si>
  <si>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</si>
  <si>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</si>
  <si>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</si>
  <si>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</si>
  <si>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</si>
  <si>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</si>
  <si>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</si>
  <si>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</si>
  <si>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</si>
  <si>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</si>
  <si>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</si>
  <si>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</si>
  <si>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</si>
  <si>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</si>
  <si>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</si>
  <si>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</si>
  <si>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</si>
  <si>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</si>
  <si>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</si>
  <si>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</si>
  <si>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</si>
  <si>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</si>
  <si>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</si>
  <si>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</si>
  <si>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</si>
  <si>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</si>
  <si>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</si>
  <si>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</si>
  <si>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</si>
  <si>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</si>
  <si>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</si>
  <si>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</si>
  <si>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</si>
  <si>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GOI4642</t>
  </si>
  <si>
    <t>8.4% Andhra Pradesh SDL (MD 20/06/2028)</t>
  </si>
  <si>
    <t>IN1020180130</t>
  </si>
  <si>
    <t>GOI4641</t>
  </si>
  <si>
    <t>8.4% Rajasthan SDL (MD 20/06/2028)</t>
  </si>
  <si>
    <t>IN2920180097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</si>
  <si>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</si>
  <si>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</si>
  <si>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</si>
  <si>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</si>
  <si>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</si>
  <si>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</si>
  <si>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</si>
  <si>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</si>
  <si>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</si>
  <si>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</si>
  <si>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</si>
  <si>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</si>
  <si>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</si>
  <si>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</si>
  <si>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</si>
  <si>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</si>
  <si>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</si>
  <si>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</si>
  <si>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</si>
  <si>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</si>
  <si>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</si>
  <si>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</si>
  <si>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</si>
  <si>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</si>
  <si>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</si>
  <si>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</si>
  <si>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</si>
  <si>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</si>
  <si>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</si>
  <si>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</si>
  <si>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</si>
  <si>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</si>
  <si>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</si>
  <si>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</si>
  <si>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</si>
  <si>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</si>
  <si>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</si>
  <si>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</si>
  <si>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</si>
  <si>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</si>
  <si>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</si>
  <si>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</si>
  <si>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</si>
  <si>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</si>
  <si>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</si>
  <si>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</si>
  <si>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</si>
  <si>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</si>
  <si>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GOI2446</t>
  </si>
  <si>
    <t>7.83% Maharashtra SDL (MD 08/04/2030)</t>
  </si>
  <si>
    <t>IN2220200017</t>
  </si>
  <si>
    <t>GOI3220</t>
  </si>
  <si>
    <t>7.86% Haryana SDL (MD 27/12/2027)</t>
  </si>
  <si>
    <t>IN1620170101</t>
  </si>
  <si>
    <t>GOI5100</t>
  </si>
  <si>
    <t>7.7% Andhra Pradesh SDL (MD 23/03/2030)</t>
  </si>
  <si>
    <t>IN1020220738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</si>
  <si>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</si>
  <si>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</si>
  <si>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</si>
  <si>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</si>
  <si>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</si>
  <si>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</si>
  <si>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</si>
  <si>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</si>
  <si>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</si>
  <si>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</si>
  <si>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</si>
  <si>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</si>
  <si>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</si>
  <si>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</si>
  <si>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</si>
  <si>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</si>
  <si>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</si>
  <si>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</si>
  <si>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</si>
  <si>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</si>
  <si>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</si>
  <si>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IGIF29</t>
  </si>
  <si>
    <t xml:space="preserve">7.7% India Grid Trust InvIT Fund (06/05/2028) </t>
  </si>
  <si>
    <t>INE219X07215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</si>
  <si>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</si>
  <si>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</si>
  <si>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</si>
  <si>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</si>
  <si>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</si>
  <si>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</si>
  <si>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</si>
  <si>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</si>
  <si>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</si>
  <si>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</si>
  <si>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</si>
  <si>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</si>
  <si>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</si>
  <si>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</si>
  <si>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</si>
  <si>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HDFC1210</t>
  </si>
  <si>
    <t xml:space="preserve">Housing Development Finance Corporation Limited (23/11/2023) </t>
  </si>
  <si>
    <t>INE001A14ZT0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</si>
  <si>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</si>
  <si>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</si>
  <si>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</si>
  <si>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</si>
  <si>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</si>
  <si>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</si>
  <si>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</si>
  <si>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</si>
  <si>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</si>
  <si>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</si>
  <si>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</si>
  <si>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</si>
  <si>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</si>
  <si>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</si>
  <si>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</si>
  <si>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</si>
  <si>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</si>
  <si>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</si>
  <si>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TRP_160623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</si>
  <si>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</si>
  <si>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</si>
  <si>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</si>
  <si>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</si>
  <si>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</si>
  <si>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</si>
  <si>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</si>
  <si>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</si>
  <si>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</si>
  <si>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RINDJUN23</t>
  </si>
  <si>
    <t>Reliance Industries Limited June 2023 Future</t>
  </si>
  <si>
    <t>TELCJUN23</t>
  </si>
  <si>
    <t>Tata Motors Limited June 2023 Future</t>
  </si>
  <si>
    <t>IBCLJUN23</t>
  </si>
  <si>
    <t>ICICI Bank Limited June 2023 Future</t>
  </si>
  <si>
    <t>Index / Stock Options</t>
  </si>
  <si>
    <t>CL23F245C</t>
  </si>
  <si>
    <t>Coal India Limited 245 Call June 2023 Option</t>
  </si>
  <si>
    <t>$0.00%</t>
  </si>
  <si>
    <t>PWG23F250C</t>
  </si>
  <si>
    <t xml:space="preserve">Power Grid Corporation of India Limited 250 Call June 2023 Option </t>
  </si>
  <si>
    <t xml:space="preserve">$  Less Than 0.01% of Net Asset Value </t>
  </si>
  <si>
    <t>~ YTM as on June 15, 2023</t>
  </si>
  <si>
    <t>^ Pursuant to AMFI circular no. 135/BP/91/2020-21, Yield to Call (YTC) for AT-1 bonds and Tier-2 bonds as on June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</si>
  <si>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</si>
  <si>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</si>
  <si>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</si>
  <si>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</si>
  <si>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</si>
  <si>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</si>
  <si>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</si>
  <si>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</si>
  <si>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</si>
  <si>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</si>
  <si>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</si>
  <si>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31, 2023(Rs.)</t>
  </si>
  <si>
    <t>Jun 15, 2023(Rs.)</t>
  </si>
  <si>
    <t>Direct Plan</t>
  </si>
  <si>
    <t>Parag Parikh Conservative Hybrid Fund - Direct Plan - Growth</t>
  </si>
  <si>
    <t>Regular Plan</t>
  </si>
  <si>
    <t>Parag Parikh Conservative Hybrid Fund - Regular Plan - Growth</t>
  </si>
  <si>
    <t>3.   Total Dividend (Net) declared during the period ended    June 15, 2023 :-NIL</t>
  </si>
  <si>
    <t>4.   Total Bonus declared during the period ended    June 15, 2023- Nil</t>
  </si>
  <si>
    <t>5.    Total outstanding exposure in derivative instruments as on   June 15, 2023: Rs (19,68,52,256.25)</t>
  </si>
  <si>
    <t xml:space="preserve">       (Gross exposure means sum of all long and short positions in derivatives)</t>
  </si>
  <si>
    <t>6.    Total investment in Foreign Securities / ADRs / GDRs as on    June 15, 2023- Nil</t>
  </si>
  <si>
    <t>7.    Details of transactions of "Credit Default Swap" for the month ended    June 15, 2023- Nil</t>
  </si>
  <si>
    <t>8.   Average Portfolio Maturity is 1313 days.</t>
  </si>
  <si>
    <t>9.  Repo transactions in corporate debt securities during the period ending    June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</si>
  <si>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</si>
  <si>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</si>
  <si>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</si>
  <si>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</si>
  <si>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</si>
  <si>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</si>
  <si>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</si>
  <si>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</si>
  <si>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</si>
  <si>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</si>
  <si>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</si>
  <si>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</si>
  <si>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</si>
  <si>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</si>
  <si>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15-June-2023: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</si>
  <si>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</si>
  <si>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</si>
  <si>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</si>
  <si>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</si>
  <si>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</si>
  <si>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</si>
  <si>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a % of net assets : 1.36%</t>
  </si>
  <si>
    <t>For the period  01-Jun-2023 to 15-Jun- 2023,, the following details specified for hedging transactions through futures which have been squared off/expired : NIL</t>
  </si>
  <si>
    <t>B. Other than Hedging Positions through Futures as on    15 Jun-2023 : Nil</t>
  </si>
  <si>
    <t>C. Hedging Position through Put Option as on    15-Jun-2023 :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</si>
  <si>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</si>
  <si>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</si>
  <si>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</si>
  <si>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</si>
  <si>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</si>
  <si>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CALL</t>
  </si>
  <si>
    <t>For the period 01-Jun-2023 to 15-Jun- 2023, the following details specified for non-hedging transactions through options which have already been exercised/expired : NIL</t>
  </si>
  <si>
    <t>E. Hedging Positions through swaps as on    15-Jun-2023: Nil</t>
  </si>
  <si>
    <t>Debt Quants as on  as on June 15, 2023</t>
  </si>
  <si>
    <t>Avg maturity of the fund (days)</t>
  </si>
  <si>
    <t>Modified duration (years)</t>
  </si>
  <si>
    <t>Macaulay Duration (years)</t>
  </si>
  <si>
    <t>YTM</t>
  </si>
  <si>
    <t>Parag Parikh Conservative Hybrid Fund (An open-ended hybrid scheme investing predominantly in debt instruments)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</si>
  <si>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</si>
  <si>
    <t>Parag Parikh Conservative Hybrid Fund - Direct Plan - Monthly IDCW*</t>
  </si>
  <si>
    <t>Parag Parikh Conservative Hybrid Fund - Regular Plan - Monthly IDCW*</t>
  </si>
  <si>
    <t xml:space="preserve">D. Other than Hedging Positions through Options as on    15-Jun-2023 :-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</si>
</sst>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#,##0.00;\(#,##0.00\)"/>
    <numFmt numFmtId="168" formatCode="#,##0.00%;\(#,##0.00\)%"/>
    <numFmt numFmtId="169" formatCode="#,##0.00%"/>
    <numFmt numFmtId="170" formatCode="dd/mm/yyyy;@"/>
    <numFmt numFmtId="171" formatCode="0.0000"/>
    <numFmt numFmtId="172" formatCode="_(* #,##0.0000_);_(* \(#,##0.0000\);_(* &quot;-&quot;??_);_(@_)"/>
    <numFmt numFmtId="173" formatCode="#,##0.0000"/>
    <numFmt numFmtId="174" formatCode="[$-409]mmmm/yy;@"/>
    <numFmt numFmtId="175" formatCode="_(* #,##0_);_(* \(#,##0\);_(* &quot;-&quot;_);_(* @_)"/>
    <numFmt numFmtId="176" formatCode="_(* #,##0.00_);_(* \(#,##0.00\);_(* &quot;-&quot;_);_(* 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1"/>
      <name val="Calibri"/>
      <family val="2"/>
      <scheme val="minor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Franklin Gothic Book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167" fontId="4" fillId="0" borderId="9" xfId="0" applyNumberFormat="1" applyFont="1" applyBorder="1" applyAlignment="1">
      <alignment horizontal="right" vertical="top" wrapText="1"/>
    </xf>
    <xf numFmtId="168" fontId="4" fillId="0" borderId="8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167" fontId="3" fillId="0" borderId="11" xfId="0" applyNumberFormat="1" applyFont="1" applyBorder="1" applyAlignment="1">
      <alignment horizontal="right" vertical="top" wrapText="1"/>
    </xf>
    <xf numFmtId="168" fontId="3" fillId="0" borderId="12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1" fillId="0" borderId="14" xfId="4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12" fillId="0" borderId="14" xfId="4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69" fontId="4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7" fontId="3" fillId="0" borderId="12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7" fontId="3" fillId="0" borderId="18" xfId="0" applyNumberFormat="1" applyFont="1" applyBorder="1" applyAlignment="1">
      <alignment horizontal="right" vertical="top" wrapText="1"/>
    </xf>
    <xf numFmtId="169" fontId="3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165" fontId="13" fillId="0" borderId="26" xfId="3" applyFont="1" applyFill="1" applyBorder="1" applyAlignment="1">
      <alignment vertical="center"/>
    </xf>
    <xf numFmtId="165" fontId="13" fillId="0" borderId="26" xfId="3" applyFont="1" applyFill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2" fillId="0" borderId="0" xfId="4" applyFont="1"/>
    <xf numFmtId="0" fontId="11" fillId="0" borderId="30" xfId="4" applyFont="1" applyBorder="1"/>
    <xf numFmtId="0" fontId="11" fillId="0" borderId="31" xfId="4" applyFont="1" applyBorder="1"/>
    <xf numFmtId="166" fontId="11" fillId="0" borderId="31" xfId="5" applyNumberFormat="1" applyFont="1" applyFill="1" applyBorder="1"/>
    <xf numFmtId="166" fontId="12" fillId="0" borderId="31" xfId="3" applyNumberFormat="1" applyFont="1" applyFill="1" applyBorder="1"/>
    <xf numFmtId="165" fontId="11" fillId="0" borderId="31" xfId="3" applyFont="1" applyFill="1" applyBorder="1" applyAlignment="1">
      <alignment horizontal="right"/>
    </xf>
    <xf numFmtId="170" fontId="12" fillId="0" borderId="32" xfId="4" applyNumberFormat="1" applyFont="1" applyBorder="1"/>
    <xf numFmtId="0" fontId="6" fillId="0" borderId="0" xfId="4" applyFont="1"/>
    <xf numFmtId="0" fontId="12" fillId="0" borderId="33" xfId="4" applyFont="1" applyBorder="1"/>
    <xf numFmtId="0" fontId="12" fillId="0" borderId="0" xfId="4" applyFont="1"/>
    <xf numFmtId="164" fontId="12" fillId="0" borderId="0" xfId="5" applyFont="1" applyFill="1" applyBorder="1" applyAlignment="1">
      <alignment horizontal="right"/>
    </xf>
    <xf numFmtId="165" fontId="12" fillId="0" borderId="0" xfId="3" applyFont="1" applyFill="1" applyBorder="1"/>
    <xf numFmtId="170" fontId="12" fillId="0" borderId="34" xfId="4" applyNumberFormat="1" applyFont="1" applyBorder="1"/>
    <xf numFmtId="0" fontId="12" fillId="0" borderId="26" xfId="4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40" xfId="4" applyFont="1" applyBorder="1" applyAlignment="1">
      <alignment horizontal="center" vertical="center" wrapText="1"/>
    </xf>
    <xf numFmtId="0" fontId="12" fillId="0" borderId="41" xfId="4" applyFont="1" applyBorder="1" applyAlignment="1">
      <alignment vertical="center"/>
    </xf>
    <xf numFmtId="0" fontId="12" fillId="0" borderId="42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33" xfId="4" applyFont="1" applyBorder="1" applyAlignment="1">
      <alignment horizontal="left" vertical="top"/>
    </xf>
    <xf numFmtId="0" fontId="12" fillId="0" borderId="0" xfId="4" applyFont="1" applyAlignment="1">
      <alignment vertical="center"/>
    </xf>
    <xf numFmtId="0" fontId="12" fillId="0" borderId="33" xfId="4" applyFont="1" applyBorder="1" applyAlignment="1">
      <alignment vertical="top"/>
    </xf>
    <xf numFmtId="0" fontId="12" fillId="0" borderId="44" xfId="4" applyFont="1" applyBorder="1"/>
    <xf numFmtId="0" fontId="12" fillId="0" borderId="6" xfId="4" applyFont="1" applyBorder="1"/>
    <xf numFmtId="0" fontId="12" fillId="0" borderId="45" xfId="4" applyFont="1" applyBorder="1"/>
    <xf numFmtId="0" fontId="12" fillId="0" borderId="40" xfId="4" applyFont="1" applyBorder="1"/>
    <xf numFmtId="171" fontId="12" fillId="0" borderId="40" xfId="4" applyNumberFormat="1" applyFont="1" applyBorder="1"/>
    <xf numFmtId="172" fontId="12" fillId="0" borderId="0" xfId="3" applyNumberFormat="1" applyFont="1" applyFill="1" applyBorder="1"/>
    <xf numFmtId="0" fontId="12" fillId="0" borderId="41" xfId="4" applyFont="1" applyBorder="1"/>
    <xf numFmtId="171" fontId="12" fillId="0" borderId="43" xfId="4" applyNumberFormat="1" applyFont="1" applyBorder="1"/>
    <xf numFmtId="0" fontId="12" fillId="0" borderId="0" xfId="4" applyFont="1" applyAlignment="1">
      <alignment vertical="top"/>
    </xf>
    <xf numFmtId="0" fontId="12" fillId="0" borderId="33" xfId="6" applyFont="1" applyBorder="1" applyAlignment="1">
      <alignment vertical="top"/>
    </xf>
    <xf numFmtId="0" fontId="12" fillId="0" borderId="33" xfId="4" applyFont="1" applyBorder="1" applyAlignment="1">
      <alignment horizontal="left" vertical="top" indent="3"/>
    </xf>
    <xf numFmtId="0" fontId="12" fillId="0" borderId="44" xfId="4" applyFont="1" applyBorder="1" applyAlignment="1">
      <alignment vertical="top"/>
    </xf>
    <xf numFmtId="0" fontId="12" fillId="0" borderId="26" xfId="4" applyFont="1" applyBorder="1" applyAlignment="1">
      <alignment vertical="top"/>
    </xf>
    <xf numFmtId="165" fontId="12" fillId="0" borderId="37" xfId="3" applyFont="1" applyFill="1" applyBorder="1"/>
    <xf numFmtId="0" fontId="12" fillId="0" borderId="45" xfId="4" applyFont="1" applyBorder="1" applyAlignment="1">
      <alignment vertical="top"/>
    </xf>
    <xf numFmtId="0" fontId="12" fillId="0" borderId="6" xfId="4" applyFont="1" applyBorder="1" applyAlignment="1">
      <alignment vertical="top"/>
    </xf>
    <xf numFmtId="165" fontId="12" fillId="0" borderId="40" xfId="3" applyFont="1" applyFill="1" applyBorder="1"/>
    <xf numFmtId="2" fontId="12" fillId="0" borderId="0" xfId="3" applyNumberFormat="1" applyFont="1" applyFill="1" applyBorder="1"/>
    <xf numFmtId="2" fontId="12" fillId="0" borderId="0" xfId="7" applyNumberFormat="1" applyFont="1" applyFill="1" applyBorder="1"/>
    <xf numFmtId="0" fontId="12" fillId="0" borderId="41" xfId="4" applyFont="1" applyBorder="1" applyAlignment="1">
      <alignment vertical="top"/>
    </xf>
    <xf numFmtId="0" fontId="12" fillId="0" borderId="42" xfId="4" applyFont="1" applyBorder="1" applyAlignment="1">
      <alignment vertical="top"/>
    </xf>
    <xf numFmtId="165" fontId="12" fillId="0" borderId="43" xfId="3" applyFont="1" applyFill="1" applyBorder="1"/>
    <xf numFmtId="164" fontId="12" fillId="0" borderId="0" xfId="7" applyNumberFormat="1" applyFont="1" applyFill="1" applyBorder="1"/>
    <xf numFmtId="0" fontId="12" fillId="0" borderId="6" xfId="6" applyFont="1" applyBorder="1"/>
    <xf numFmtId="165" fontId="12" fillId="0" borderId="6" xfId="3" applyFont="1" applyFill="1" applyBorder="1"/>
    <xf numFmtId="10" fontId="12" fillId="0" borderId="0" xfId="3" applyNumberFormat="1" applyFont="1" applyFill="1" applyBorder="1"/>
    <xf numFmtId="168" fontId="12" fillId="0" borderId="0" xfId="3" applyNumberFormat="1" applyFont="1" applyFill="1" applyBorder="1"/>
    <xf numFmtId="0" fontId="12" fillId="0" borderId="0" xfId="6" applyFont="1"/>
    <xf numFmtId="170" fontId="12" fillId="0" borderId="0" xfId="4" applyNumberFormat="1" applyFont="1"/>
    <xf numFmtId="10" fontId="12" fillId="0" borderId="0" xfId="7" applyNumberFormat="1" applyFont="1" applyFill="1" applyBorder="1"/>
    <xf numFmtId="0" fontId="12" fillId="0" borderId="46" xfId="6" applyFont="1" applyBorder="1"/>
    <xf numFmtId="0" fontId="12" fillId="0" borderId="47" xfId="6" applyFont="1" applyBorder="1"/>
    <xf numFmtId="4" fontId="12" fillId="0" borderId="47" xfId="6" applyNumberFormat="1" applyFont="1" applyBorder="1"/>
    <xf numFmtId="0" fontId="11" fillId="0" borderId="47" xfId="6" applyFont="1" applyBorder="1"/>
    <xf numFmtId="170" fontId="12" fillId="0" borderId="48" xfId="4" applyNumberFormat="1" applyFont="1" applyBorder="1"/>
    <xf numFmtId="0" fontId="12" fillId="0" borderId="30" xfId="4" applyFont="1" applyBorder="1" applyAlignment="1">
      <alignment vertical="top"/>
    </xf>
    <xf numFmtId="0" fontId="12" fillId="0" borderId="31" xfId="6" applyFont="1" applyBorder="1"/>
    <xf numFmtId="10" fontId="12" fillId="0" borderId="31" xfId="7" applyNumberFormat="1" applyFont="1" applyFill="1" applyBorder="1"/>
    <xf numFmtId="165" fontId="12" fillId="0" borderId="31" xfId="3" applyFont="1" applyFill="1" applyBorder="1"/>
    <xf numFmtId="0" fontId="11" fillId="0" borderId="33" xfId="6" applyFont="1" applyBorder="1" applyAlignment="1">
      <alignment vertical="top"/>
    </xf>
    <xf numFmtId="0" fontId="12" fillId="0" borderId="0" xfId="6" applyFont="1" applyAlignment="1">
      <alignment vertical="top"/>
    </xf>
    <xf numFmtId="173" fontId="11" fillId="0" borderId="0" xfId="6" applyNumberFormat="1" applyFont="1"/>
    <xf numFmtId="0" fontId="15" fillId="0" borderId="45" xfId="4" applyFont="1" applyBorder="1" applyAlignment="1">
      <alignment vertical="top" wrapText="1"/>
    </xf>
    <xf numFmtId="0" fontId="15" fillId="0" borderId="6" xfId="4" applyFont="1" applyBorder="1" applyAlignment="1">
      <alignment vertical="top" wrapText="1"/>
    </xf>
    <xf numFmtId="0" fontId="12" fillId="0" borderId="45" xfId="6" applyFont="1" applyBorder="1" applyAlignment="1">
      <alignment vertical="top"/>
    </xf>
    <xf numFmtId="174" fontId="16" fillId="0" borderId="6" xfId="4" applyNumberFormat="1" applyFont="1" applyBorder="1"/>
    <xf numFmtId="0" fontId="12" fillId="0" borderId="6" xfId="6" applyFont="1" applyBorder="1" applyAlignment="1">
      <alignment vertical="top"/>
    </xf>
    <xf numFmtId="175" fontId="12" fillId="0" borderId="6" xfId="5" applyNumberFormat="1" applyFont="1" applyFill="1" applyBorder="1"/>
    <xf numFmtId="166" fontId="12" fillId="0" borderId="6" xfId="5" applyNumberFormat="1" applyFont="1" applyFill="1" applyBorder="1"/>
    <xf numFmtId="175" fontId="12" fillId="0" borderId="0" xfId="5" applyNumberFormat="1" applyFont="1" applyFill="1" applyBorder="1"/>
    <xf numFmtId="166" fontId="12" fillId="0" borderId="0" xfId="5" applyNumberFormat="1" applyFont="1" applyFill="1" applyBorder="1"/>
    <xf numFmtId="0" fontId="1" fillId="0" borderId="0" xfId="2"/>
    <xf numFmtId="0" fontId="15" fillId="0" borderId="0" xfId="0" applyFont="1"/>
    <xf numFmtId="0" fontId="17" fillId="0" borderId="0" xfId="0" applyFont="1"/>
    <xf numFmtId="0" fontId="16" fillId="0" borderId="0" xfId="0" applyFont="1"/>
    <xf numFmtId="165" fontId="18" fillId="0" borderId="34" xfId="3" applyFont="1" applyFill="1" applyBorder="1"/>
    <xf numFmtId="0" fontId="11" fillId="0" borderId="33" xfId="4" applyFont="1" applyBorder="1"/>
    <xf numFmtId="0" fontId="11" fillId="0" borderId="0" xfId="4" applyFont="1"/>
    <xf numFmtId="4" fontId="12" fillId="0" borderId="0" xfId="4" applyNumberFormat="1" applyFont="1"/>
    <xf numFmtId="0" fontId="12" fillId="0" borderId="33" xfId="5" applyNumberFormat="1" applyFont="1" applyFill="1" applyBorder="1" applyAlignment="1">
      <alignment horizontal="left"/>
    </xf>
    <xf numFmtId="0" fontId="12" fillId="0" borderId="0" xfId="5" applyNumberFormat="1" applyFont="1" applyFill="1" applyBorder="1" applyAlignment="1">
      <alignment horizontal="left"/>
    </xf>
    <xf numFmtId="0" fontId="11" fillId="0" borderId="6" xfId="4" applyFont="1" applyBorder="1" applyAlignment="1">
      <alignment vertical="top" wrapText="1"/>
    </xf>
    <xf numFmtId="0" fontId="11" fillId="0" borderId="6" xfId="4" applyFont="1" applyBorder="1" applyAlignment="1">
      <alignment horizontal="center" vertical="top" wrapText="1"/>
    </xf>
    <xf numFmtId="0" fontId="12" fillId="0" borderId="33" xfId="4" applyFont="1" applyBorder="1" applyAlignment="1">
      <alignment horizontal="left"/>
    </xf>
    <xf numFmtId="0" fontId="12" fillId="0" borderId="0" xfId="4" applyFont="1" applyAlignment="1">
      <alignment horizontal="left"/>
    </xf>
    <xf numFmtId="0" fontId="11" fillId="0" borderId="46" xfId="4" applyFont="1" applyBorder="1"/>
    <xf numFmtId="0" fontId="12" fillId="0" borderId="47" xfId="4" applyFont="1" applyBorder="1"/>
    <xf numFmtId="0" fontId="4" fillId="0" borderId="5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3" fillId="0" borderId="33" xfId="0" applyFont="1" applyBorder="1" applyAlignment="1">
      <alignment horizontal="left" vertical="top" wrapText="1"/>
    </xf>
    <xf numFmtId="0" fontId="0" fillId="0" borderId="34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12" fillId="0" borderId="26" xfId="4" applyFont="1" applyBorder="1" applyAlignment="1">
      <alignment horizontal="center"/>
    </xf>
    <xf numFmtId="0" fontId="12" fillId="0" borderId="37" xfId="4" applyFont="1" applyBorder="1" applyAlignment="1">
      <alignment horizontal="center"/>
    </xf>
    <xf numFmtId="2" fontId="11" fillId="0" borderId="33" xfId="0" applyNumberFormat="1" applyFont="1" applyBorder="1" applyAlignment="1">
      <alignment horizontal="right" vertical="top" wrapText="1"/>
    </xf>
    <xf numFmtId="164" fontId="0" fillId="0" borderId="34" xfId="0" applyNumberFormat="1" applyBorder="1"/>
    <xf numFmtId="0" fontId="22" fillId="0" borderId="33" xfId="0" applyFont="1" applyBorder="1"/>
    <xf numFmtId="176" fontId="12" fillId="0" borderId="0" xfId="4" applyNumberFormat="1" applyFont="1"/>
    <xf numFmtId="0" fontId="11" fillId="0" borderId="45" xfId="4" applyFont="1" applyBorder="1" applyAlignment="1">
      <alignment vertical="top" wrapText="1"/>
    </xf>
    <xf numFmtId="0" fontId="19" fillId="0" borderId="6" xfId="0" applyFont="1" applyBorder="1" applyAlignment="1">
      <alignment wrapText="1"/>
    </xf>
    <xf numFmtId="0" fontId="20" fillId="0" borderId="6" xfId="0" applyFont="1" applyBorder="1"/>
    <xf numFmtId="0" fontId="21" fillId="0" borderId="6" xfId="0" applyFont="1" applyBorder="1"/>
    <xf numFmtId="2" fontId="21" fillId="0" borderId="6" xfId="0" applyNumberFormat="1" applyFont="1" applyBorder="1"/>
    <xf numFmtId="171" fontId="21" fillId="0" borderId="6" xfId="0" applyNumberFormat="1" applyFont="1" applyBorder="1"/>
    <xf numFmtId="10" fontId="0" fillId="0" borderId="6" xfId="1" applyNumberFormat="1" applyFont="1" applyFill="1" applyBorder="1"/>
    <xf numFmtId="0" fontId="18" fillId="0" borderId="0" xfId="0" applyFont="1"/>
    <xf numFmtId="165" fontId="12" fillId="0" borderId="49" xfId="3" applyFont="1" applyFill="1" applyBorder="1" applyAlignment="1">
      <alignment vertical="center"/>
    </xf>
    <xf numFmtId="165" fontId="12" fillId="0" borderId="50" xfId="3" applyFont="1" applyFill="1" applyBorder="1" applyAlignment="1">
      <alignment vertical="center"/>
    </xf>
    <xf numFmtId="0" fontId="12" fillId="0" borderId="51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2" fillId="0" borderId="2" xfId="4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12" fillId="0" borderId="35" xfId="4" applyFont="1" applyBorder="1" applyAlignment="1">
      <alignment vertical="center"/>
    </xf>
    <xf numFmtId="0" fontId="12" fillId="0" borderId="38" xfId="4" applyFont="1" applyBorder="1" applyAlignment="1">
      <alignment vertical="center"/>
    </xf>
    <xf numFmtId="0" fontId="12" fillId="0" borderId="36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</cellXfs>
  <cellStyles count="8">
    <cellStyle name="Comma 2" xfId="5" xr:uid="{221E42CA-1EBF-4D90-B5A8-67FD9F77F952}"/>
    <cellStyle name="Comma 3" xfId="3" xr:uid="{8D295398-D7F2-462A-8DEF-690AB2706515}"/>
    <cellStyle name="Normal" xfId="0" builtinId="0"/>
    <cellStyle name="Normal 2" xfId="4" xr:uid="{42417732-AAF2-4DD2-B407-3002F9629B40}"/>
    <cellStyle name="Normal 2 2" xfId="6" xr:uid="{E98755CE-2B47-40D2-9338-4485B618C624}"/>
    <cellStyle name="Normal 3" xfId="2" xr:uid="{5D558CB9-D67C-43E0-BA30-8954BA2D821E}"/>
    <cellStyle name="Percent" xfId="1" builtinId="5"/>
    <cellStyle name="Percent 2" xfId="7" xr:uid="{917454D8-8639-4E46-B8E9-A9F0A7DBFD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5492-6371-4632-8D98-AA38DEA88A6A}">
  <sheetPr>
    <outlinePr summaryBelow="0"/>
  </sheetPr>
  <dimension ref="A1:J246"/>
  <sheetViews>
    <sheetView tabSelected="1" topLeftCell="A237" workbookViewId="0">
      <selection activeCell="D4" sqref="D4"/>
    </sheetView>
  </sheetViews>
  <sheetFormatPr defaultRowHeight="15"/>
  <cols>
    <col min="1" max="1" width="3.28515625" customWidth="1"/>
    <col min="2" max="2" width="56.28515625" customWidth="1"/>
    <col min="3" max="3" width="18.28515625" customWidth="1"/>
    <col min="4" max="4" width="22.28515625" customWidth="1"/>
    <col min="5" max="5" width="14.42578125" customWidth="1"/>
    <col min="6" max="6" width="17.42578125" customWidth="1"/>
    <col min="7" max="7" width="12" customWidth="1"/>
    <col min="8" max="8" width="10.7109375" customWidth="1"/>
    <col min="9" max="9" width="10.42578125" customWidth="1"/>
    <col min="10" max="10" width="10.85546875" customWidth="1"/>
  </cols>
  <sheetData>
    <row r="1" spans="1:10" ht="15.95" customHeight="1">
      <c r="A1" s="1"/>
      <c r="B1" s="178" t="s">
        <v>458</v>
      </c>
      <c r="C1" s="178"/>
      <c r="D1" s="178"/>
      <c r="E1" s="178"/>
      <c r="F1" s="178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0</v>
      </c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9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13</v>
      </c>
      <c r="B7" s="16" t="s">
        <v>14</v>
      </c>
      <c r="C7" s="12" t="s">
        <v>15</v>
      </c>
      <c r="D7" s="12" t="s">
        <v>16</v>
      </c>
      <c r="E7" s="17">
        <v>9976423</v>
      </c>
      <c r="F7" s="18">
        <v>3277.25</v>
      </c>
      <c r="G7" s="19">
        <v>2.2599999999999999E-2</v>
      </c>
      <c r="H7" s="20"/>
      <c r="I7" s="21"/>
      <c r="J7" s="1"/>
    </row>
    <row r="8" spans="1:10" ht="12.95" customHeight="1">
      <c r="A8" s="15" t="s">
        <v>17</v>
      </c>
      <c r="B8" s="16" t="s">
        <v>18</v>
      </c>
      <c r="C8" s="12" t="s">
        <v>19</v>
      </c>
      <c r="D8" s="12" t="s">
        <v>20</v>
      </c>
      <c r="E8" s="17">
        <v>1218670</v>
      </c>
      <c r="F8" s="18">
        <v>3003.41</v>
      </c>
      <c r="G8" s="19">
        <v>2.07E-2</v>
      </c>
      <c r="H8" s="20"/>
      <c r="I8" s="21"/>
      <c r="J8" s="1"/>
    </row>
    <row r="9" spans="1:10" ht="12.95" customHeight="1">
      <c r="A9" s="15" t="s">
        <v>21</v>
      </c>
      <c r="B9" s="16" t="s">
        <v>22</v>
      </c>
      <c r="C9" s="12" t="s">
        <v>23</v>
      </c>
      <c r="D9" s="12" t="s">
        <v>24</v>
      </c>
      <c r="E9" s="17">
        <v>61439</v>
      </c>
      <c r="F9" s="18">
        <v>2900.87</v>
      </c>
      <c r="G9" s="19">
        <v>0.02</v>
      </c>
      <c r="H9" s="20"/>
      <c r="I9" s="21"/>
      <c r="J9" s="1"/>
    </row>
    <row r="10" spans="1:10" ht="12.95" customHeight="1">
      <c r="A10" s="15" t="s">
        <v>25</v>
      </c>
      <c r="B10" s="16" t="s">
        <v>26</v>
      </c>
      <c r="C10" s="12" t="s">
        <v>27</v>
      </c>
      <c r="D10" s="12" t="s">
        <v>28</v>
      </c>
      <c r="E10" s="17">
        <v>1253430</v>
      </c>
      <c r="F10" s="18">
        <v>2865.34</v>
      </c>
      <c r="G10" s="19">
        <v>1.9699999999999999E-2</v>
      </c>
      <c r="H10" s="20"/>
      <c r="I10" s="21"/>
      <c r="J10" s="1"/>
    </row>
    <row r="11" spans="1:10" ht="12.95" customHeight="1">
      <c r="A11" s="15" t="s">
        <v>29</v>
      </c>
      <c r="B11" s="16" t="s">
        <v>30</v>
      </c>
      <c r="C11" s="12" t="s">
        <v>31</v>
      </c>
      <c r="D11" s="12" t="s">
        <v>32</v>
      </c>
      <c r="E11" s="17">
        <v>626420</v>
      </c>
      <c r="F11" s="18">
        <v>2806.99</v>
      </c>
      <c r="G11" s="19">
        <v>1.9300000000000001E-2</v>
      </c>
      <c r="H11" s="20"/>
      <c r="I11" s="21"/>
      <c r="J11" s="1"/>
    </row>
    <row r="12" spans="1:10" ht="12.95" customHeight="1">
      <c r="A12" s="15" t="s">
        <v>33</v>
      </c>
      <c r="B12" s="16" t="s">
        <v>34</v>
      </c>
      <c r="C12" s="12" t="s">
        <v>35</v>
      </c>
      <c r="D12" s="12" t="s">
        <v>36</v>
      </c>
      <c r="E12" s="17">
        <v>1089812</v>
      </c>
      <c r="F12" s="18">
        <v>2482.0500000000002</v>
      </c>
      <c r="G12" s="19">
        <v>1.7100000000000001E-2</v>
      </c>
      <c r="H12" s="20"/>
      <c r="I12" s="21"/>
      <c r="J12" s="1"/>
    </row>
    <row r="13" spans="1:10" ht="12.95" customHeight="1">
      <c r="A13" s="15" t="s">
        <v>37</v>
      </c>
      <c r="B13" s="16" t="s">
        <v>38</v>
      </c>
      <c r="C13" s="12" t="s">
        <v>39</v>
      </c>
      <c r="D13" s="12" t="s">
        <v>40</v>
      </c>
      <c r="E13" s="17">
        <v>1350000</v>
      </c>
      <c r="F13" s="18">
        <v>1454.63</v>
      </c>
      <c r="G13" s="19">
        <v>0.01</v>
      </c>
      <c r="H13" s="20"/>
      <c r="I13" s="21"/>
      <c r="J13" s="1"/>
    </row>
    <row r="14" spans="1:10" ht="12" customHeight="1">
      <c r="A14" s="15"/>
      <c r="B14" s="16"/>
      <c r="C14" s="12"/>
      <c r="D14" s="12"/>
      <c r="E14" s="17"/>
      <c r="F14" s="18"/>
      <c r="G14" s="19"/>
      <c r="H14" s="20"/>
      <c r="I14" s="21"/>
      <c r="J14" s="1"/>
    </row>
    <row r="15" spans="1:10">
      <c r="A15" s="15"/>
      <c r="B15" s="22" t="s">
        <v>41</v>
      </c>
      <c r="C15" s="12"/>
      <c r="D15" s="12"/>
      <c r="E15" s="17"/>
      <c r="F15" s="18"/>
      <c r="G15" s="19"/>
      <c r="H15" s="20"/>
      <c r="I15" s="21"/>
      <c r="J15" s="1"/>
    </row>
    <row r="16" spans="1:10" ht="12.95" customHeight="1">
      <c r="A16" s="15" t="s">
        <v>42</v>
      </c>
      <c r="B16" s="16" t="s">
        <v>43</v>
      </c>
      <c r="C16" s="12" t="s">
        <v>44</v>
      </c>
      <c r="D16" s="12" t="s">
        <v>45</v>
      </c>
      <c r="E16" s="17">
        <v>94500</v>
      </c>
      <c r="F16" s="18">
        <v>875.64</v>
      </c>
      <c r="G16" s="19">
        <v>6.0000000000000001E-3</v>
      </c>
      <c r="H16" s="20"/>
      <c r="I16" s="21"/>
      <c r="J16" s="1"/>
    </row>
    <row r="17" spans="1:10" ht="12.95" customHeight="1">
      <c r="A17" s="15" t="s">
        <v>46</v>
      </c>
      <c r="B17" s="16" t="s">
        <v>47</v>
      </c>
      <c r="C17" s="12" t="s">
        <v>48</v>
      </c>
      <c r="D17" s="12" t="s">
        <v>24</v>
      </c>
      <c r="E17" s="17">
        <v>149625</v>
      </c>
      <c r="F17" s="18">
        <v>850.54</v>
      </c>
      <c r="G17" s="19">
        <v>5.8999999999999999E-3</v>
      </c>
      <c r="H17" s="20"/>
      <c r="I17" s="21"/>
      <c r="J17" s="1"/>
    </row>
    <row r="18" spans="1:10" ht="12.95" customHeight="1">
      <c r="A18" s="15" t="s">
        <v>49</v>
      </c>
      <c r="B18" s="16" t="s">
        <v>50</v>
      </c>
      <c r="C18" s="12" t="s">
        <v>51</v>
      </c>
      <c r="D18" s="12" t="s">
        <v>52</v>
      </c>
      <c r="E18" s="17">
        <v>9000</v>
      </c>
      <c r="F18" s="18">
        <v>229.73</v>
      </c>
      <c r="G18" s="19">
        <v>1.6000000000000001E-3</v>
      </c>
      <c r="H18" s="20"/>
      <c r="I18" s="21"/>
      <c r="J18" s="1"/>
    </row>
    <row r="19" spans="1:10" ht="12.95" customHeight="1">
      <c r="A19" s="1"/>
      <c r="B19" s="11" t="s">
        <v>53</v>
      </c>
      <c r="C19" s="12"/>
      <c r="D19" s="12"/>
      <c r="E19" s="12"/>
      <c r="F19" s="23">
        <v>20746.45</v>
      </c>
      <c r="G19" s="24">
        <v>0.1429</v>
      </c>
      <c r="H19" s="25"/>
      <c r="I19" s="26"/>
      <c r="J19" s="1"/>
    </row>
    <row r="20" spans="1:10" ht="12.95" customHeight="1">
      <c r="A20" s="1"/>
      <c r="B20" s="27" t="s">
        <v>54</v>
      </c>
      <c r="C20" s="28"/>
      <c r="D20" s="28"/>
      <c r="E20" s="28"/>
      <c r="F20" s="25" t="s">
        <v>55</v>
      </c>
      <c r="G20" s="25" t="s">
        <v>55</v>
      </c>
      <c r="H20" s="25"/>
      <c r="I20" s="26"/>
      <c r="J20" s="1"/>
    </row>
    <row r="21" spans="1:10" ht="12.95" customHeight="1">
      <c r="A21" s="1"/>
      <c r="B21" s="27" t="s">
        <v>53</v>
      </c>
      <c r="C21" s="28"/>
      <c r="D21" s="28"/>
      <c r="E21" s="28"/>
      <c r="F21" s="25" t="s">
        <v>55</v>
      </c>
      <c r="G21" s="25" t="s">
        <v>55</v>
      </c>
      <c r="H21" s="25"/>
      <c r="I21" s="26"/>
      <c r="J21" s="1"/>
    </row>
    <row r="22" spans="1:10" ht="12.95" customHeight="1">
      <c r="A22" s="1"/>
      <c r="B22" s="29" t="s">
        <v>56</v>
      </c>
      <c r="C22" s="30"/>
      <c r="D22" s="31"/>
      <c r="E22" s="32"/>
      <c r="F22" s="33"/>
      <c r="G22" s="25"/>
      <c r="H22" s="25"/>
      <c r="I22" s="26"/>
      <c r="J22" s="1"/>
    </row>
    <row r="23" spans="1:10" ht="12.95" customHeight="1">
      <c r="A23" s="1"/>
      <c r="B23" s="34" t="s">
        <v>57</v>
      </c>
      <c r="C23" s="12" t="s">
        <v>58</v>
      </c>
      <c r="D23" s="12" t="s">
        <v>59</v>
      </c>
      <c r="E23" s="17">
        <v>2078891</v>
      </c>
      <c r="F23" s="18">
        <v>5542.7391841999997</v>
      </c>
      <c r="G23" s="19">
        <v>3.8199693336852344E-2</v>
      </c>
      <c r="H23" s="25"/>
      <c r="I23" s="26"/>
      <c r="J23" s="1"/>
    </row>
    <row r="24" spans="1:10" ht="12.95" customHeight="1">
      <c r="A24" s="1"/>
      <c r="B24" s="34" t="s">
        <v>60</v>
      </c>
      <c r="C24" s="12" t="s">
        <v>61</v>
      </c>
      <c r="D24" s="12" t="s">
        <v>59</v>
      </c>
      <c r="E24" s="17">
        <v>1118079</v>
      </c>
      <c r="F24" s="18">
        <v>3323.9370591000002</v>
      </c>
      <c r="G24" s="19">
        <v>2.2908055405270761E-2</v>
      </c>
      <c r="H24" s="25"/>
      <c r="I24" s="26"/>
      <c r="J24" s="1"/>
    </row>
    <row r="25" spans="1:10" ht="12.95" customHeight="1">
      <c r="A25" s="1"/>
      <c r="B25" s="34" t="s">
        <v>62</v>
      </c>
      <c r="C25" s="12" t="s">
        <v>63</v>
      </c>
      <c r="D25" s="12" t="s">
        <v>59</v>
      </c>
      <c r="E25" s="17">
        <v>493139</v>
      </c>
      <c r="F25" s="18">
        <v>1524.8844158000002</v>
      </c>
      <c r="G25" s="19">
        <v>1.0509265387004252E-2</v>
      </c>
      <c r="H25" s="25"/>
      <c r="I25" s="26"/>
      <c r="J25" s="1"/>
    </row>
    <row r="26" spans="1:10" ht="12.95" customHeight="1">
      <c r="A26" s="1"/>
      <c r="B26" s="35" t="s">
        <v>53</v>
      </c>
      <c r="C26" s="31"/>
      <c r="D26" s="31"/>
      <c r="E26" s="32"/>
      <c r="F26" s="23">
        <f>SUM(F23:F25)</f>
        <v>10391.5606591</v>
      </c>
      <c r="G26" s="24">
        <f>SUM(G23:G25)</f>
        <v>7.1617014129127354E-2</v>
      </c>
      <c r="H26" s="25"/>
      <c r="I26" s="26"/>
      <c r="J26" s="1"/>
    </row>
    <row r="27" spans="1:10" ht="12.95" customHeight="1">
      <c r="A27" s="1"/>
      <c r="B27" s="27" t="s">
        <v>64</v>
      </c>
      <c r="C27" s="32"/>
      <c r="D27" s="28"/>
      <c r="E27" s="32"/>
      <c r="F27" s="23">
        <f>F19+F26</f>
        <v>31138.0106591</v>
      </c>
      <c r="G27" s="24">
        <f>G19+G26</f>
        <v>0.21451701412912735</v>
      </c>
      <c r="H27" s="25"/>
      <c r="I27" s="26"/>
      <c r="J27" s="1"/>
    </row>
    <row r="28" spans="1:10" ht="12.95" customHeight="1">
      <c r="A28" s="1"/>
      <c r="B28" s="11" t="s">
        <v>65</v>
      </c>
      <c r="C28" s="12"/>
      <c r="D28" s="12"/>
      <c r="E28" s="12"/>
      <c r="F28" s="12"/>
      <c r="G28" s="12"/>
      <c r="H28" s="13"/>
      <c r="I28" s="14"/>
      <c r="J28" s="1"/>
    </row>
    <row r="29" spans="1:10" ht="12.95" customHeight="1">
      <c r="A29" s="1"/>
      <c r="B29" s="11" t="s">
        <v>66</v>
      </c>
      <c r="C29" s="12"/>
      <c r="D29" s="12"/>
      <c r="E29" s="12"/>
      <c r="F29" s="1"/>
      <c r="G29" s="13"/>
      <c r="H29" s="13"/>
      <c r="I29" s="14"/>
      <c r="J29" s="1"/>
    </row>
    <row r="30" spans="1:10" ht="12.95" customHeight="1">
      <c r="A30" s="15" t="s">
        <v>67</v>
      </c>
      <c r="B30" s="16" t="s">
        <v>68</v>
      </c>
      <c r="C30" s="12" t="s">
        <v>69</v>
      </c>
      <c r="D30" s="12" t="s">
        <v>70</v>
      </c>
      <c r="E30" s="17">
        <v>3500000</v>
      </c>
      <c r="F30" s="18">
        <v>3628.68</v>
      </c>
      <c r="G30" s="19">
        <v>2.5000000000000001E-2</v>
      </c>
      <c r="H30" s="36">
        <v>7.3916000000000009E-2</v>
      </c>
      <c r="I30" s="21"/>
      <c r="J30" s="1"/>
    </row>
    <row r="31" spans="1:10" ht="12.95" customHeight="1">
      <c r="A31" s="15" t="s">
        <v>71</v>
      </c>
      <c r="B31" s="16" t="s">
        <v>72</v>
      </c>
      <c r="C31" s="12" t="s">
        <v>73</v>
      </c>
      <c r="D31" s="12" t="s">
        <v>70</v>
      </c>
      <c r="E31" s="17">
        <v>3000000</v>
      </c>
      <c r="F31" s="18">
        <v>3146.66</v>
      </c>
      <c r="G31" s="19">
        <v>2.1700000000000001E-2</v>
      </c>
      <c r="H31" s="36">
        <v>7.4020000000000002E-2</v>
      </c>
      <c r="I31" s="21"/>
      <c r="J31" s="1"/>
    </row>
    <row r="32" spans="1:10" ht="12.95" customHeight="1">
      <c r="A32" s="15" t="s">
        <v>74</v>
      </c>
      <c r="B32" s="16" t="s">
        <v>75</v>
      </c>
      <c r="C32" s="12" t="s">
        <v>76</v>
      </c>
      <c r="D32" s="12" t="s">
        <v>70</v>
      </c>
      <c r="E32" s="17">
        <v>3000000</v>
      </c>
      <c r="F32" s="18">
        <v>3145.83</v>
      </c>
      <c r="G32" s="19">
        <v>2.1700000000000001E-2</v>
      </c>
      <c r="H32" s="36">
        <v>7.4020000000000002E-2</v>
      </c>
      <c r="I32" s="21"/>
      <c r="J32" s="1"/>
    </row>
    <row r="33" spans="1:10" ht="12.95" customHeight="1">
      <c r="A33" s="15" t="s">
        <v>77</v>
      </c>
      <c r="B33" s="16" t="s">
        <v>78</v>
      </c>
      <c r="C33" s="12" t="s">
        <v>79</v>
      </c>
      <c r="D33" s="12" t="s">
        <v>70</v>
      </c>
      <c r="E33" s="17">
        <v>3000000</v>
      </c>
      <c r="F33" s="18">
        <v>3075.37</v>
      </c>
      <c r="G33" s="19">
        <v>2.12E-2</v>
      </c>
      <c r="H33" s="36">
        <v>7.4643000000000001E-2</v>
      </c>
      <c r="I33" s="21"/>
      <c r="J33" s="1"/>
    </row>
    <row r="34" spans="1:10" ht="12.95" customHeight="1">
      <c r="A34" s="15" t="s">
        <v>80</v>
      </c>
      <c r="B34" s="16" t="s">
        <v>81</v>
      </c>
      <c r="C34" s="12" t="s">
        <v>82</v>
      </c>
      <c r="D34" s="12" t="s">
        <v>70</v>
      </c>
      <c r="E34" s="17">
        <v>3000000</v>
      </c>
      <c r="F34" s="18">
        <v>2965.36</v>
      </c>
      <c r="G34" s="19">
        <v>2.0400000000000001E-2</v>
      </c>
      <c r="H34" s="36">
        <v>7.4020000000000002E-2</v>
      </c>
      <c r="I34" s="21"/>
      <c r="J34" s="1"/>
    </row>
    <row r="35" spans="1:10" ht="12.95" customHeight="1">
      <c r="A35" s="15" t="s">
        <v>83</v>
      </c>
      <c r="B35" s="16" t="s">
        <v>84</v>
      </c>
      <c r="C35" s="12" t="s">
        <v>85</v>
      </c>
      <c r="D35" s="12" t="s">
        <v>70</v>
      </c>
      <c r="E35" s="17">
        <v>2500000</v>
      </c>
      <c r="F35" s="18">
        <v>2644.19</v>
      </c>
      <c r="G35" s="19">
        <v>1.8200000000000001E-2</v>
      </c>
      <c r="H35" s="36">
        <v>7.3865E-2</v>
      </c>
      <c r="I35" s="21"/>
      <c r="J35" s="1"/>
    </row>
    <row r="36" spans="1:10" ht="12.95" customHeight="1">
      <c r="A36" s="15" t="s">
        <v>86</v>
      </c>
      <c r="B36" s="16" t="s">
        <v>87</v>
      </c>
      <c r="C36" s="12" t="s">
        <v>88</v>
      </c>
      <c r="D36" s="12" t="s">
        <v>70</v>
      </c>
      <c r="E36" s="17">
        <v>2500000</v>
      </c>
      <c r="F36" s="18">
        <v>2601.7600000000002</v>
      </c>
      <c r="G36" s="19">
        <v>1.7899999999999999E-2</v>
      </c>
      <c r="H36" s="36">
        <v>7.4020000000000002E-2</v>
      </c>
      <c r="I36" s="21"/>
      <c r="J36" s="1"/>
    </row>
    <row r="37" spans="1:10" ht="12.95" customHeight="1">
      <c r="A37" s="15" t="s">
        <v>89</v>
      </c>
      <c r="B37" s="16" t="s">
        <v>90</v>
      </c>
      <c r="C37" s="12" t="s">
        <v>91</v>
      </c>
      <c r="D37" s="12" t="s">
        <v>70</v>
      </c>
      <c r="E37" s="17">
        <v>2500000</v>
      </c>
      <c r="F37" s="18">
        <v>2586.2199999999998</v>
      </c>
      <c r="G37" s="19">
        <v>1.78E-2</v>
      </c>
      <c r="H37" s="36">
        <v>7.4400999999999995E-2</v>
      </c>
      <c r="I37" s="21"/>
      <c r="J37" s="1"/>
    </row>
    <row r="38" spans="1:10" ht="12.95" customHeight="1">
      <c r="A38" s="15" t="s">
        <v>92</v>
      </c>
      <c r="B38" s="16" t="s">
        <v>93</v>
      </c>
      <c r="C38" s="12" t="s">
        <v>94</v>
      </c>
      <c r="D38" s="12" t="s">
        <v>70</v>
      </c>
      <c r="E38" s="17">
        <v>2500000</v>
      </c>
      <c r="F38" s="18">
        <v>2570.31</v>
      </c>
      <c r="G38" s="19">
        <v>1.77E-2</v>
      </c>
      <c r="H38" s="36">
        <v>7.426300000000001E-2</v>
      </c>
      <c r="I38" s="21"/>
      <c r="J38" s="1"/>
    </row>
    <row r="39" spans="1:10" ht="12.95" customHeight="1">
      <c r="A39" s="15" t="s">
        <v>95</v>
      </c>
      <c r="B39" s="16" t="s">
        <v>96</v>
      </c>
      <c r="C39" s="12" t="s">
        <v>97</v>
      </c>
      <c r="D39" s="12" t="s">
        <v>70</v>
      </c>
      <c r="E39" s="17">
        <v>2500000</v>
      </c>
      <c r="F39" s="18">
        <v>2562.35</v>
      </c>
      <c r="G39" s="19">
        <v>1.77E-2</v>
      </c>
      <c r="H39" s="36">
        <v>7.4021000000000003E-2</v>
      </c>
      <c r="I39" s="21"/>
      <c r="J39" s="1"/>
    </row>
    <row r="40" spans="1:10" ht="12.95" customHeight="1">
      <c r="A40" s="15" t="s">
        <v>98</v>
      </c>
      <c r="B40" s="16" t="s">
        <v>99</v>
      </c>
      <c r="C40" s="12" t="s">
        <v>100</v>
      </c>
      <c r="D40" s="12" t="s">
        <v>70</v>
      </c>
      <c r="E40" s="17">
        <v>2500000</v>
      </c>
      <c r="F40" s="18">
        <v>2559.5300000000002</v>
      </c>
      <c r="G40" s="19">
        <v>1.7600000000000001E-2</v>
      </c>
      <c r="H40" s="36">
        <v>7.4643000000000001E-2</v>
      </c>
      <c r="I40" s="21"/>
      <c r="J40" s="1"/>
    </row>
    <row r="41" spans="1:10" ht="12.95" customHeight="1">
      <c r="A41" s="15" t="s">
        <v>101</v>
      </c>
      <c r="B41" s="16" t="s">
        <v>102</v>
      </c>
      <c r="C41" s="12" t="s">
        <v>103</v>
      </c>
      <c r="D41" s="12" t="s">
        <v>70</v>
      </c>
      <c r="E41" s="17">
        <v>2500000</v>
      </c>
      <c r="F41" s="18">
        <v>2546.73</v>
      </c>
      <c r="G41" s="19">
        <v>1.7600000000000001E-2</v>
      </c>
      <c r="H41" s="36">
        <v>7.4515999999999999E-2</v>
      </c>
      <c r="I41" s="21"/>
      <c r="J41" s="1"/>
    </row>
    <row r="42" spans="1:10" ht="12.95" customHeight="1">
      <c r="A42" s="15" t="s">
        <v>104</v>
      </c>
      <c r="B42" s="16" t="s">
        <v>105</v>
      </c>
      <c r="C42" s="12" t="s">
        <v>106</v>
      </c>
      <c r="D42" s="12" t="s">
        <v>107</v>
      </c>
      <c r="E42" s="17">
        <v>250</v>
      </c>
      <c r="F42" s="18">
        <v>2515.91</v>
      </c>
      <c r="G42" s="19">
        <v>1.7299999999999999E-2</v>
      </c>
      <c r="H42" s="36">
        <v>7.2900000000000006E-2</v>
      </c>
      <c r="I42" s="21"/>
      <c r="J42" s="1"/>
    </row>
    <row r="43" spans="1:10" ht="12.95" customHeight="1">
      <c r="A43" s="15" t="s">
        <v>108</v>
      </c>
      <c r="B43" s="16" t="s">
        <v>109</v>
      </c>
      <c r="C43" s="12" t="s">
        <v>110</v>
      </c>
      <c r="D43" s="12" t="s">
        <v>107</v>
      </c>
      <c r="E43" s="17">
        <v>250</v>
      </c>
      <c r="F43" s="18">
        <v>2488.79</v>
      </c>
      <c r="G43" s="19">
        <v>1.72E-2</v>
      </c>
      <c r="H43" s="36">
        <v>7.3299000000000003E-2</v>
      </c>
      <c r="I43" s="21"/>
      <c r="J43" s="1"/>
    </row>
    <row r="44" spans="1:10" ht="12.95" customHeight="1">
      <c r="A44" s="15" t="s">
        <v>111</v>
      </c>
      <c r="B44" s="16" t="s">
        <v>112</v>
      </c>
      <c r="C44" s="12" t="s">
        <v>113</v>
      </c>
      <c r="D44" s="12" t="s">
        <v>107</v>
      </c>
      <c r="E44" s="17">
        <v>250</v>
      </c>
      <c r="F44" s="18">
        <v>2471.65</v>
      </c>
      <c r="G44" s="19">
        <v>1.7000000000000001E-2</v>
      </c>
      <c r="H44" s="36">
        <v>7.2050000000000003E-2</v>
      </c>
      <c r="I44" s="21"/>
      <c r="J44" s="1"/>
    </row>
    <row r="45" spans="1:10" ht="12.95" customHeight="1">
      <c r="A45" s="15" t="s">
        <v>114</v>
      </c>
      <c r="B45" s="16" t="s">
        <v>115</v>
      </c>
      <c r="C45" s="12" t="s">
        <v>116</v>
      </c>
      <c r="D45" s="12" t="s">
        <v>117</v>
      </c>
      <c r="E45" s="17">
        <v>250</v>
      </c>
      <c r="F45" s="18">
        <v>2465.13</v>
      </c>
      <c r="G45" s="19">
        <v>1.7000000000000001E-2</v>
      </c>
      <c r="H45" s="36">
        <v>7.3249999999999996E-2</v>
      </c>
      <c r="I45" s="21"/>
      <c r="J45" s="1"/>
    </row>
    <row r="46" spans="1:10" ht="12.95" customHeight="1">
      <c r="A46" s="15" t="s">
        <v>118</v>
      </c>
      <c r="B46" s="16" t="s">
        <v>119</v>
      </c>
      <c r="C46" s="12" t="s">
        <v>120</v>
      </c>
      <c r="D46" s="12" t="s">
        <v>117</v>
      </c>
      <c r="E46" s="17">
        <v>250</v>
      </c>
      <c r="F46" s="18">
        <v>2457.39</v>
      </c>
      <c r="G46" s="19">
        <v>1.6899999999999998E-2</v>
      </c>
      <c r="H46" s="36">
        <v>7.2249999999999995E-2</v>
      </c>
      <c r="I46" s="21"/>
      <c r="J46" s="1"/>
    </row>
    <row r="47" spans="1:10" ht="12.95" customHeight="1">
      <c r="A47" s="15" t="s">
        <v>121</v>
      </c>
      <c r="B47" s="16" t="s">
        <v>122</v>
      </c>
      <c r="C47" s="12" t="s">
        <v>123</v>
      </c>
      <c r="D47" s="12" t="s">
        <v>70</v>
      </c>
      <c r="E47" s="17">
        <v>2000000</v>
      </c>
      <c r="F47" s="18">
        <v>2085.1</v>
      </c>
      <c r="G47" s="19">
        <v>1.44E-2</v>
      </c>
      <c r="H47" s="36">
        <v>7.4329999999999993E-2</v>
      </c>
      <c r="I47" s="21"/>
      <c r="J47" s="1"/>
    </row>
    <row r="48" spans="1:10" ht="12.95" customHeight="1">
      <c r="A48" s="15" t="s">
        <v>124</v>
      </c>
      <c r="B48" s="16" t="s">
        <v>125</v>
      </c>
      <c r="C48" s="12" t="s">
        <v>126</v>
      </c>
      <c r="D48" s="12" t="s">
        <v>70</v>
      </c>
      <c r="E48" s="17">
        <v>2000000</v>
      </c>
      <c r="F48" s="18">
        <v>2027.89</v>
      </c>
      <c r="G48" s="19">
        <v>1.4E-2</v>
      </c>
      <c r="H48" s="36">
        <v>7.4214000000000002E-2</v>
      </c>
      <c r="I48" s="21"/>
      <c r="J48" s="1"/>
    </row>
    <row r="49" spans="1:10" ht="12.95" customHeight="1">
      <c r="A49" s="15" t="s">
        <v>127</v>
      </c>
      <c r="B49" s="16" t="s">
        <v>128</v>
      </c>
      <c r="C49" s="12" t="s">
        <v>129</v>
      </c>
      <c r="D49" s="12" t="s">
        <v>70</v>
      </c>
      <c r="E49" s="17">
        <v>2000000</v>
      </c>
      <c r="F49" s="18">
        <v>2026.87</v>
      </c>
      <c r="G49" s="19">
        <v>1.4E-2</v>
      </c>
      <c r="H49" s="36">
        <v>7.1109000000000006E-2</v>
      </c>
      <c r="I49" s="21"/>
      <c r="J49" s="1"/>
    </row>
    <row r="50" spans="1:10" ht="12.95" customHeight="1">
      <c r="A50" s="15" t="s">
        <v>130</v>
      </c>
      <c r="B50" s="16" t="s">
        <v>131</v>
      </c>
      <c r="C50" s="12" t="s">
        <v>132</v>
      </c>
      <c r="D50" s="12" t="s">
        <v>70</v>
      </c>
      <c r="E50" s="17">
        <v>1500000</v>
      </c>
      <c r="F50" s="18">
        <v>1575.27</v>
      </c>
      <c r="G50" s="19">
        <v>1.09E-2</v>
      </c>
      <c r="H50" s="36">
        <v>7.4329999999999993E-2</v>
      </c>
      <c r="I50" s="21"/>
      <c r="J50" s="1"/>
    </row>
    <row r="51" spans="1:10" ht="12.95" customHeight="1">
      <c r="A51" s="15" t="s">
        <v>133</v>
      </c>
      <c r="B51" s="16" t="s">
        <v>134</v>
      </c>
      <c r="C51" s="12" t="s">
        <v>135</v>
      </c>
      <c r="D51" s="12" t="s">
        <v>70</v>
      </c>
      <c r="E51" s="17">
        <v>1500000</v>
      </c>
      <c r="F51" s="18">
        <v>1572.39</v>
      </c>
      <c r="G51" s="19">
        <v>1.0800000000000001E-2</v>
      </c>
      <c r="H51" s="36">
        <v>7.4074000000000001E-2</v>
      </c>
      <c r="I51" s="21"/>
      <c r="J51" s="1"/>
    </row>
    <row r="52" spans="1:10" ht="12.95" customHeight="1">
      <c r="A52" s="15" t="s">
        <v>136</v>
      </c>
      <c r="B52" s="16" t="s">
        <v>137</v>
      </c>
      <c r="C52" s="12" t="s">
        <v>138</v>
      </c>
      <c r="D52" s="12" t="s">
        <v>70</v>
      </c>
      <c r="E52" s="17">
        <v>1500000</v>
      </c>
      <c r="F52" s="18">
        <v>1562.99</v>
      </c>
      <c r="G52" s="19">
        <v>1.0800000000000001E-2</v>
      </c>
      <c r="H52" s="36">
        <v>7.4367000000000003E-2</v>
      </c>
      <c r="I52" s="21"/>
      <c r="J52" s="1"/>
    </row>
    <row r="53" spans="1:10" ht="12.95" customHeight="1">
      <c r="A53" s="15" t="s">
        <v>139</v>
      </c>
      <c r="B53" s="16" t="s">
        <v>140</v>
      </c>
      <c r="C53" s="12" t="s">
        <v>141</v>
      </c>
      <c r="D53" s="12" t="s">
        <v>70</v>
      </c>
      <c r="E53" s="17">
        <v>1500000</v>
      </c>
      <c r="F53" s="18">
        <v>1558.02</v>
      </c>
      <c r="G53" s="19">
        <v>1.0699999999999999E-2</v>
      </c>
      <c r="H53" s="36">
        <v>7.4283000000000002E-2</v>
      </c>
      <c r="I53" s="21"/>
      <c r="J53" s="1"/>
    </row>
    <row r="54" spans="1:10" ht="12.95" customHeight="1">
      <c r="A54" s="15" t="s">
        <v>142</v>
      </c>
      <c r="B54" s="16" t="s">
        <v>143</v>
      </c>
      <c r="C54" s="12" t="s">
        <v>144</v>
      </c>
      <c r="D54" s="12" t="s">
        <v>70</v>
      </c>
      <c r="E54" s="17">
        <v>1500000</v>
      </c>
      <c r="F54" s="18">
        <v>1555.43</v>
      </c>
      <c r="G54" s="19">
        <v>1.0699999999999999E-2</v>
      </c>
      <c r="H54" s="36">
        <v>7.3872999999999994E-2</v>
      </c>
      <c r="I54" s="21"/>
      <c r="J54" s="1"/>
    </row>
    <row r="55" spans="1:10" ht="12.95" customHeight="1">
      <c r="A55" s="15" t="s">
        <v>145</v>
      </c>
      <c r="B55" s="16" t="s">
        <v>146</v>
      </c>
      <c r="C55" s="12" t="s">
        <v>147</v>
      </c>
      <c r="D55" s="12" t="s">
        <v>70</v>
      </c>
      <c r="E55" s="17">
        <v>1500000</v>
      </c>
      <c r="F55" s="18">
        <v>1553.42</v>
      </c>
      <c r="G55" s="19">
        <v>1.0699999999999999E-2</v>
      </c>
      <c r="H55" s="36">
        <v>7.4020000000000002E-2</v>
      </c>
      <c r="I55" s="21"/>
      <c r="J55" s="1"/>
    </row>
    <row r="56" spans="1:10" ht="12.95" customHeight="1">
      <c r="A56" s="15" t="s">
        <v>148</v>
      </c>
      <c r="B56" s="16" t="s">
        <v>149</v>
      </c>
      <c r="C56" s="12" t="s">
        <v>150</v>
      </c>
      <c r="D56" s="12" t="s">
        <v>70</v>
      </c>
      <c r="E56" s="17">
        <v>1500000</v>
      </c>
      <c r="F56" s="18">
        <v>1482.3</v>
      </c>
      <c r="G56" s="19">
        <v>1.0200000000000001E-2</v>
      </c>
      <c r="H56" s="36">
        <v>7.4020000000000002E-2</v>
      </c>
      <c r="I56" s="21"/>
      <c r="J56" s="1"/>
    </row>
    <row r="57" spans="1:10" ht="12.95" customHeight="1">
      <c r="A57" s="15" t="s">
        <v>151</v>
      </c>
      <c r="B57" s="16" t="s">
        <v>152</v>
      </c>
      <c r="C57" s="12" t="s">
        <v>153</v>
      </c>
      <c r="D57" s="12" t="s">
        <v>70</v>
      </c>
      <c r="E57" s="17">
        <v>1500000</v>
      </c>
      <c r="F57" s="18">
        <v>1470.16</v>
      </c>
      <c r="G57" s="19">
        <v>1.01E-2</v>
      </c>
      <c r="H57" s="36">
        <v>7.3996000000000006E-2</v>
      </c>
      <c r="I57" s="21"/>
      <c r="J57" s="1"/>
    </row>
    <row r="58" spans="1:10" ht="12.95" customHeight="1">
      <c r="A58" s="15" t="s">
        <v>154</v>
      </c>
      <c r="B58" s="16" t="s">
        <v>155</v>
      </c>
      <c r="C58" s="12" t="s">
        <v>156</v>
      </c>
      <c r="D58" s="12" t="s">
        <v>70</v>
      </c>
      <c r="E58" s="17">
        <v>1000000</v>
      </c>
      <c r="F58" s="18">
        <v>1061.83</v>
      </c>
      <c r="G58" s="19">
        <v>7.3000000000000001E-3</v>
      </c>
      <c r="H58" s="36">
        <v>7.4843999999999994E-2</v>
      </c>
      <c r="I58" s="21"/>
      <c r="J58" s="1"/>
    </row>
    <row r="59" spans="1:10" ht="12.95" customHeight="1">
      <c r="A59" s="15" t="s">
        <v>157</v>
      </c>
      <c r="B59" s="16" t="s">
        <v>158</v>
      </c>
      <c r="C59" s="12" t="s">
        <v>159</v>
      </c>
      <c r="D59" s="12" t="s">
        <v>70</v>
      </c>
      <c r="E59" s="17">
        <v>1000000</v>
      </c>
      <c r="F59" s="18">
        <v>1055.17</v>
      </c>
      <c r="G59" s="19">
        <v>7.3000000000000001E-3</v>
      </c>
      <c r="H59" s="36">
        <v>7.3865E-2</v>
      </c>
      <c r="I59" s="21"/>
      <c r="J59" s="1"/>
    </row>
    <row r="60" spans="1:10" ht="12.95" customHeight="1">
      <c r="A60" s="15" t="s">
        <v>160</v>
      </c>
      <c r="B60" s="16" t="s">
        <v>161</v>
      </c>
      <c r="C60" s="12" t="s">
        <v>162</v>
      </c>
      <c r="D60" s="12" t="s">
        <v>70</v>
      </c>
      <c r="E60" s="17">
        <v>1000000</v>
      </c>
      <c r="F60" s="18">
        <v>1051.51</v>
      </c>
      <c r="G60" s="19">
        <v>7.1999999999999998E-3</v>
      </c>
      <c r="H60" s="36">
        <v>7.4580000000000007E-2</v>
      </c>
      <c r="I60" s="21"/>
      <c r="J60" s="1"/>
    </row>
    <row r="61" spans="1:10" ht="12.95" customHeight="1">
      <c r="A61" s="15" t="s">
        <v>163</v>
      </c>
      <c r="B61" s="16" t="s">
        <v>164</v>
      </c>
      <c r="C61" s="12" t="s">
        <v>165</v>
      </c>
      <c r="D61" s="12" t="s">
        <v>70</v>
      </c>
      <c r="E61" s="17">
        <v>1000000</v>
      </c>
      <c r="F61" s="18">
        <v>1050.8399999999999</v>
      </c>
      <c r="G61" s="19">
        <v>7.1999999999999998E-3</v>
      </c>
      <c r="H61" s="36">
        <v>7.4593999999999994E-2</v>
      </c>
      <c r="I61" s="21"/>
      <c r="J61" s="1"/>
    </row>
    <row r="62" spans="1:10" ht="12.95" customHeight="1">
      <c r="A62" s="15" t="s">
        <v>166</v>
      </c>
      <c r="B62" s="16" t="s">
        <v>167</v>
      </c>
      <c r="C62" s="12" t="s">
        <v>168</v>
      </c>
      <c r="D62" s="12" t="s">
        <v>70</v>
      </c>
      <c r="E62" s="17">
        <v>1000000</v>
      </c>
      <c r="F62" s="18">
        <v>1048.73</v>
      </c>
      <c r="G62" s="19">
        <v>7.1999999999999998E-3</v>
      </c>
      <c r="H62" s="36">
        <v>7.4073E-2</v>
      </c>
      <c r="I62" s="21"/>
      <c r="J62" s="1"/>
    </row>
    <row r="63" spans="1:10" ht="12.95" customHeight="1">
      <c r="A63" s="15" t="s">
        <v>169</v>
      </c>
      <c r="B63" s="16" t="s">
        <v>170</v>
      </c>
      <c r="C63" s="12" t="s">
        <v>171</v>
      </c>
      <c r="D63" s="12" t="s">
        <v>70</v>
      </c>
      <c r="E63" s="17">
        <v>1000000</v>
      </c>
      <c r="F63" s="18">
        <v>1048.6500000000001</v>
      </c>
      <c r="G63" s="19">
        <v>7.1999999999999998E-3</v>
      </c>
      <c r="H63" s="36">
        <v>7.4074000000000001E-2</v>
      </c>
      <c r="I63" s="21"/>
      <c r="J63" s="1"/>
    </row>
    <row r="64" spans="1:10" ht="12.95" customHeight="1">
      <c r="A64" s="15" t="s">
        <v>172</v>
      </c>
      <c r="B64" s="16" t="s">
        <v>173</v>
      </c>
      <c r="C64" s="12" t="s">
        <v>174</v>
      </c>
      <c r="D64" s="12" t="s">
        <v>70</v>
      </c>
      <c r="E64" s="17">
        <v>1000000</v>
      </c>
      <c r="F64" s="18">
        <v>1045.42</v>
      </c>
      <c r="G64" s="19">
        <v>7.1999999999999998E-3</v>
      </c>
      <c r="H64" s="36">
        <v>7.4367000000000003E-2</v>
      </c>
      <c r="I64" s="21"/>
      <c r="J64" s="1"/>
    </row>
    <row r="65" spans="1:10" ht="12.95" customHeight="1">
      <c r="A65" s="15" t="s">
        <v>175</v>
      </c>
      <c r="B65" s="16" t="s">
        <v>176</v>
      </c>
      <c r="C65" s="12" t="s">
        <v>177</v>
      </c>
      <c r="D65" s="12" t="s">
        <v>70</v>
      </c>
      <c r="E65" s="17">
        <v>1000000</v>
      </c>
      <c r="F65" s="18">
        <v>1037</v>
      </c>
      <c r="G65" s="19">
        <v>7.1000000000000004E-3</v>
      </c>
      <c r="H65" s="36">
        <v>7.3863999999999999E-2</v>
      </c>
      <c r="I65" s="21"/>
      <c r="J65" s="1"/>
    </row>
    <row r="66" spans="1:10" ht="12.95" customHeight="1">
      <c r="A66" s="15" t="s">
        <v>178</v>
      </c>
      <c r="B66" s="16" t="s">
        <v>179</v>
      </c>
      <c r="C66" s="12" t="s">
        <v>180</v>
      </c>
      <c r="D66" s="12" t="s">
        <v>70</v>
      </c>
      <c r="E66" s="17">
        <v>1000000</v>
      </c>
      <c r="F66" s="18">
        <v>1036.49</v>
      </c>
      <c r="G66" s="19">
        <v>7.1000000000000004E-3</v>
      </c>
      <c r="H66" s="36">
        <v>7.4305999999999997E-2</v>
      </c>
      <c r="I66" s="21"/>
      <c r="J66" s="1"/>
    </row>
    <row r="67" spans="1:10" ht="12.95" customHeight="1">
      <c r="A67" s="15" t="s">
        <v>181</v>
      </c>
      <c r="B67" s="16" t="s">
        <v>182</v>
      </c>
      <c r="C67" s="12" t="s">
        <v>183</v>
      </c>
      <c r="D67" s="12" t="s">
        <v>70</v>
      </c>
      <c r="E67" s="17">
        <v>1000000</v>
      </c>
      <c r="F67" s="18">
        <v>1032.81</v>
      </c>
      <c r="G67" s="19">
        <v>7.1000000000000004E-3</v>
      </c>
      <c r="H67" s="36">
        <v>7.4538000000000007E-2</v>
      </c>
      <c r="I67" s="21"/>
      <c r="J67" s="1"/>
    </row>
    <row r="68" spans="1:10" ht="12.95" customHeight="1">
      <c r="A68" s="15" t="s">
        <v>184</v>
      </c>
      <c r="B68" s="16" t="s">
        <v>185</v>
      </c>
      <c r="C68" s="12" t="s">
        <v>186</v>
      </c>
      <c r="D68" s="12" t="s">
        <v>70</v>
      </c>
      <c r="E68" s="17">
        <v>1000000</v>
      </c>
      <c r="F68" s="18">
        <v>1027.8699999999999</v>
      </c>
      <c r="G68" s="19">
        <v>7.1000000000000004E-3</v>
      </c>
      <c r="H68" s="36">
        <v>7.4227000000000001E-2</v>
      </c>
      <c r="I68" s="21"/>
      <c r="J68" s="1"/>
    </row>
    <row r="69" spans="1:10" ht="12.95" customHeight="1">
      <c r="A69" s="15" t="s">
        <v>187</v>
      </c>
      <c r="B69" s="16" t="s">
        <v>188</v>
      </c>
      <c r="C69" s="12" t="s">
        <v>189</v>
      </c>
      <c r="D69" s="12" t="s">
        <v>70</v>
      </c>
      <c r="E69" s="17">
        <v>1000000</v>
      </c>
      <c r="F69" s="18">
        <v>1014.16</v>
      </c>
      <c r="G69" s="19">
        <v>7.0000000000000001E-3</v>
      </c>
      <c r="H69" s="36">
        <v>7.4643000000000001E-2</v>
      </c>
      <c r="I69" s="21"/>
      <c r="J69" s="1"/>
    </row>
    <row r="70" spans="1:10" ht="12.95" customHeight="1">
      <c r="A70" s="15" t="s">
        <v>190</v>
      </c>
      <c r="B70" s="16" t="s">
        <v>191</v>
      </c>
      <c r="C70" s="12" t="s">
        <v>192</v>
      </c>
      <c r="D70" s="12" t="s">
        <v>107</v>
      </c>
      <c r="E70" s="17">
        <v>80</v>
      </c>
      <c r="F70" s="18">
        <v>1012.43</v>
      </c>
      <c r="G70" s="19">
        <v>7.0000000000000001E-3</v>
      </c>
      <c r="H70" s="36">
        <v>7.2499999999999995E-2</v>
      </c>
      <c r="I70" s="21"/>
      <c r="J70" s="1"/>
    </row>
    <row r="71" spans="1:10" ht="12.95" customHeight="1">
      <c r="A71" s="15" t="s">
        <v>193</v>
      </c>
      <c r="B71" s="16" t="s">
        <v>194</v>
      </c>
      <c r="C71" s="12" t="s">
        <v>195</v>
      </c>
      <c r="D71" s="12" t="s">
        <v>70</v>
      </c>
      <c r="E71" s="17">
        <v>1000000</v>
      </c>
      <c r="F71" s="18">
        <v>1008.28</v>
      </c>
      <c r="G71" s="19">
        <v>6.8999999999999999E-3</v>
      </c>
      <c r="H71" s="36">
        <v>7.4227000000000001E-2</v>
      </c>
      <c r="I71" s="21"/>
      <c r="J71" s="1"/>
    </row>
    <row r="72" spans="1:10" ht="12.95" customHeight="1">
      <c r="A72" s="15" t="s">
        <v>196</v>
      </c>
      <c r="B72" s="16" t="s">
        <v>197</v>
      </c>
      <c r="C72" s="12" t="s">
        <v>198</v>
      </c>
      <c r="D72" s="12" t="s">
        <v>70</v>
      </c>
      <c r="E72" s="17">
        <v>1000000</v>
      </c>
      <c r="F72" s="18">
        <v>1005.13</v>
      </c>
      <c r="G72" s="19">
        <v>6.8999999999999999E-3</v>
      </c>
      <c r="H72" s="36">
        <v>7.4446999999999999E-2</v>
      </c>
      <c r="I72" s="21"/>
      <c r="J72" s="1"/>
    </row>
    <row r="73" spans="1:10" ht="12.95" customHeight="1">
      <c r="A73" s="15" t="s">
        <v>199</v>
      </c>
      <c r="B73" s="16" t="s">
        <v>200</v>
      </c>
      <c r="C73" s="12" t="s">
        <v>201</v>
      </c>
      <c r="D73" s="12" t="s">
        <v>70</v>
      </c>
      <c r="E73" s="17">
        <v>1000000</v>
      </c>
      <c r="F73" s="18">
        <v>995.95</v>
      </c>
      <c r="G73" s="19">
        <v>6.8999999999999999E-3</v>
      </c>
      <c r="H73" s="36">
        <v>7.3708999999999997E-2</v>
      </c>
      <c r="I73" s="21"/>
      <c r="J73" s="1"/>
    </row>
    <row r="74" spans="1:10" ht="12.95" customHeight="1">
      <c r="A74" s="15" t="s">
        <v>202</v>
      </c>
      <c r="B74" s="16" t="s">
        <v>203</v>
      </c>
      <c r="C74" s="12" t="s">
        <v>204</v>
      </c>
      <c r="D74" s="12" t="s">
        <v>70</v>
      </c>
      <c r="E74" s="17">
        <v>1000000</v>
      </c>
      <c r="F74" s="18">
        <v>980.9</v>
      </c>
      <c r="G74" s="19">
        <v>6.7999999999999996E-3</v>
      </c>
      <c r="H74" s="36">
        <v>7.4070999999999998E-2</v>
      </c>
      <c r="I74" s="21"/>
      <c r="J74" s="1"/>
    </row>
    <row r="75" spans="1:10" ht="12.95" customHeight="1">
      <c r="A75" s="15" t="s">
        <v>205</v>
      </c>
      <c r="B75" s="16" t="s">
        <v>206</v>
      </c>
      <c r="C75" s="12" t="s">
        <v>207</v>
      </c>
      <c r="D75" s="12" t="s">
        <v>70</v>
      </c>
      <c r="E75" s="17">
        <v>1000000</v>
      </c>
      <c r="F75" s="18">
        <v>966.14</v>
      </c>
      <c r="G75" s="19">
        <v>6.7000000000000002E-3</v>
      </c>
      <c r="H75" s="36">
        <v>7.3665999999999995E-2</v>
      </c>
      <c r="I75" s="21"/>
      <c r="J75" s="1"/>
    </row>
    <row r="76" spans="1:10" ht="12.95" customHeight="1">
      <c r="A76" s="15" t="s">
        <v>208</v>
      </c>
      <c r="B76" s="16" t="s">
        <v>209</v>
      </c>
      <c r="C76" s="12" t="s">
        <v>210</v>
      </c>
      <c r="D76" s="12" t="s">
        <v>70</v>
      </c>
      <c r="E76" s="17">
        <v>500000</v>
      </c>
      <c r="F76" s="18">
        <v>532.78</v>
      </c>
      <c r="G76" s="19">
        <v>3.7000000000000002E-3</v>
      </c>
      <c r="H76" s="36">
        <v>7.4400999999999995E-2</v>
      </c>
      <c r="I76" s="21"/>
      <c r="J76" s="1"/>
    </row>
    <row r="77" spans="1:10" ht="12.95" customHeight="1">
      <c r="A77" s="15" t="s">
        <v>211</v>
      </c>
      <c r="B77" s="16" t="s">
        <v>212</v>
      </c>
      <c r="C77" s="12" t="s">
        <v>213</v>
      </c>
      <c r="D77" s="12" t="s">
        <v>70</v>
      </c>
      <c r="E77" s="17">
        <v>500000</v>
      </c>
      <c r="F77" s="18">
        <v>531.52</v>
      </c>
      <c r="G77" s="19">
        <v>3.7000000000000002E-3</v>
      </c>
      <c r="H77" s="36">
        <v>7.4073E-2</v>
      </c>
      <c r="I77" s="21"/>
      <c r="J77" s="1"/>
    </row>
    <row r="78" spans="1:10" ht="12.95" customHeight="1">
      <c r="A78" s="15" t="s">
        <v>214</v>
      </c>
      <c r="B78" s="16" t="s">
        <v>215</v>
      </c>
      <c r="C78" s="12" t="s">
        <v>216</v>
      </c>
      <c r="D78" s="12" t="s">
        <v>70</v>
      </c>
      <c r="E78" s="17">
        <v>500000</v>
      </c>
      <c r="F78" s="18">
        <v>531.03</v>
      </c>
      <c r="G78" s="19">
        <v>3.7000000000000002E-3</v>
      </c>
      <c r="H78" s="36">
        <v>7.3865E-2</v>
      </c>
      <c r="I78" s="21"/>
      <c r="J78" s="1"/>
    </row>
    <row r="79" spans="1:10" ht="12.95" customHeight="1">
      <c r="A79" s="15" t="s">
        <v>217</v>
      </c>
      <c r="B79" s="16" t="s">
        <v>218</v>
      </c>
      <c r="C79" s="12" t="s">
        <v>219</v>
      </c>
      <c r="D79" s="12" t="s">
        <v>70</v>
      </c>
      <c r="E79" s="17">
        <v>500000</v>
      </c>
      <c r="F79" s="18">
        <v>528.98</v>
      </c>
      <c r="G79" s="19">
        <v>3.5999999999999999E-3</v>
      </c>
      <c r="H79" s="36">
        <v>7.4400999999999995E-2</v>
      </c>
      <c r="I79" s="21"/>
      <c r="J79" s="1"/>
    </row>
    <row r="80" spans="1:10" ht="12.95" customHeight="1">
      <c r="A80" s="15" t="s">
        <v>220</v>
      </c>
      <c r="B80" s="16" t="s">
        <v>221</v>
      </c>
      <c r="C80" s="12" t="s">
        <v>222</v>
      </c>
      <c r="D80" s="12" t="s">
        <v>70</v>
      </c>
      <c r="E80" s="17">
        <v>500000</v>
      </c>
      <c r="F80" s="18">
        <v>528.79999999999995</v>
      </c>
      <c r="G80" s="19">
        <v>3.5999999999999999E-3</v>
      </c>
      <c r="H80" s="36">
        <v>7.4329999999999993E-2</v>
      </c>
      <c r="I80" s="21"/>
      <c r="J80" s="1"/>
    </row>
    <row r="81" spans="1:10" ht="12.95" customHeight="1">
      <c r="A81" s="15" t="s">
        <v>223</v>
      </c>
      <c r="B81" s="16" t="s">
        <v>224</v>
      </c>
      <c r="C81" s="12" t="s">
        <v>225</v>
      </c>
      <c r="D81" s="12" t="s">
        <v>70</v>
      </c>
      <c r="E81" s="17">
        <v>500000</v>
      </c>
      <c r="F81" s="18">
        <v>528.16999999999996</v>
      </c>
      <c r="G81" s="19">
        <v>3.5999999999999999E-3</v>
      </c>
      <c r="H81" s="36">
        <v>7.4400999999999995E-2</v>
      </c>
      <c r="I81" s="21"/>
      <c r="J81" s="1"/>
    </row>
    <row r="82" spans="1:10" ht="12.95" customHeight="1">
      <c r="A82" s="15" t="s">
        <v>226</v>
      </c>
      <c r="B82" s="16" t="s">
        <v>227</v>
      </c>
      <c r="C82" s="12" t="s">
        <v>228</v>
      </c>
      <c r="D82" s="12" t="s">
        <v>70</v>
      </c>
      <c r="E82" s="17">
        <v>500000</v>
      </c>
      <c r="F82" s="18">
        <v>528.14</v>
      </c>
      <c r="G82" s="19">
        <v>3.5999999999999999E-3</v>
      </c>
      <c r="H82" s="36">
        <v>7.3865E-2</v>
      </c>
      <c r="I82" s="21"/>
      <c r="J82" s="1"/>
    </row>
    <row r="83" spans="1:10" ht="12.95" customHeight="1">
      <c r="A83" s="15" t="s">
        <v>229</v>
      </c>
      <c r="B83" s="16" t="s">
        <v>230</v>
      </c>
      <c r="C83" s="12" t="s">
        <v>231</v>
      </c>
      <c r="D83" s="12" t="s">
        <v>70</v>
      </c>
      <c r="E83" s="17">
        <v>500000</v>
      </c>
      <c r="F83" s="18">
        <v>526.99</v>
      </c>
      <c r="G83" s="19">
        <v>3.5999999999999999E-3</v>
      </c>
      <c r="H83" s="36">
        <v>7.3977000000000001E-2</v>
      </c>
      <c r="I83" s="21"/>
      <c r="J83" s="1"/>
    </row>
    <row r="84" spans="1:10" ht="12.95" customHeight="1">
      <c r="A84" s="15" t="s">
        <v>232</v>
      </c>
      <c r="B84" s="16" t="s">
        <v>233</v>
      </c>
      <c r="C84" s="12" t="s">
        <v>234</v>
      </c>
      <c r="D84" s="12" t="s">
        <v>70</v>
      </c>
      <c r="E84" s="17">
        <v>500000</v>
      </c>
      <c r="F84" s="18">
        <v>525.39</v>
      </c>
      <c r="G84" s="19">
        <v>3.5999999999999999E-3</v>
      </c>
      <c r="H84" s="36">
        <v>7.4580000000000007E-2</v>
      </c>
      <c r="I84" s="21"/>
      <c r="J84" s="1"/>
    </row>
    <row r="85" spans="1:10" ht="12.95" customHeight="1">
      <c r="A85" s="15" t="s">
        <v>235</v>
      </c>
      <c r="B85" s="16" t="s">
        <v>236</v>
      </c>
      <c r="C85" s="12" t="s">
        <v>237</v>
      </c>
      <c r="D85" s="12" t="s">
        <v>70</v>
      </c>
      <c r="E85" s="17">
        <v>500000</v>
      </c>
      <c r="F85" s="18">
        <v>525.26</v>
      </c>
      <c r="G85" s="19">
        <v>3.5999999999999999E-3</v>
      </c>
      <c r="H85" s="36">
        <v>7.4305999999999997E-2</v>
      </c>
      <c r="I85" s="21"/>
      <c r="J85" s="1"/>
    </row>
    <row r="86" spans="1:10" ht="12.95" customHeight="1">
      <c r="A86" s="15" t="s">
        <v>238</v>
      </c>
      <c r="B86" s="16" t="s">
        <v>239</v>
      </c>
      <c r="C86" s="12" t="s">
        <v>240</v>
      </c>
      <c r="D86" s="12" t="s">
        <v>70</v>
      </c>
      <c r="E86" s="17">
        <v>500000</v>
      </c>
      <c r="F86" s="18">
        <v>524.53</v>
      </c>
      <c r="G86" s="19">
        <v>3.5999999999999999E-3</v>
      </c>
      <c r="H86" s="36">
        <v>7.4580000000000007E-2</v>
      </c>
      <c r="I86" s="21"/>
      <c r="J86" s="1"/>
    </row>
    <row r="87" spans="1:10" ht="12.95" customHeight="1">
      <c r="A87" s="15" t="s">
        <v>241</v>
      </c>
      <c r="B87" s="16" t="s">
        <v>242</v>
      </c>
      <c r="C87" s="12" t="s">
        <v>243</v>
      </c>
      <c r="D87" s="12" t="s">
        <v>70</v>
      </c>
      <c r="E87" s="17">
        <v>500000</v>
      </c>
      <c r="F87" s="18">
        <v>523.66999999999996</v>
      </c>
      <c r="G87" s="19">
        <v>3.5999999999999999E-3</v>
      </c>
      <c r="H87" s="36">
        <v>7.4306999999999998E-2</v>
      </c>
      <c r="I87" s="21"/>
      <c r="J87" s="1"/>
    </row>
    <row r="88" spans="1:10" ht="12.95" customHeight="1">
      <c r="A88" s="15" t="s">
        <v>244</v>
      </c>
      <c r="B88" s="16" t="s">
        <v>245</v>
      </c>
      <c r="C88" s="12" t="s">
        <v>246</v>
      </c>
      <c r="D88" s="12" t="s">
        <v>70</v>
      </c>
      <c r="E88" s="17">
        <v>500000</v>
      </c>
      <c r="F88" s="18">
        <v>523.59</v>
      </c>
      <c r="G88" s="19">
        <v>3.5999999999999999E-3</v>
      </c>
      <c r="H88" s="36">
        <v>7.6159000000000004E-2</v>
      </c>
      <c r="I88" s="21"/>
      <c r="J88" s="1"/>
    </row>
    <row r="89" spans="1:10" ht="12.95" customHeight="1">
      <c r="A89" s="15" t="s">
        <v>247</v>
      </c>
      <c r="B89" s="16" t="s">
        <v>248</v>
      </c>
      <c r="C89" s="12" t="s">
        <v>249</v>
      </c>
      <c r="D89" s="12" t="s">
        <v>70</v>
      </c>
      <c r="E89" s="17">
        <v>500000</v>
      </c>
      <c r="F89" s="18">
        <v>523.04999999999995</v>
      </c>
      <c r="G89" s="19">
        <v>3.5999999999999999E-3</v>
      </c>
      <c r="H89" s="36">
        <v>7.4176999999999993E-2</v>
      </c>
      <c r="I89" s="21"/>
      <c r="J89" s="1"/>
    </row>
    <row r="90" spans="1:10" ht="12.95" customHeight="1">
      <c r="A90" s="15" t="s">
        <v>250</v>
      </c>
      <c r="B90" s="16" t="s">
        <v>251</v>
      </c>
      <c r="C90" s="12" t="s">
        <v>252</v>
      </c>
      <c r="D90" s="12" t="s">
        <v>70</v>
      </c>
      <c r="E90" s="17">
        <v>500000</v>
      </c>
      <c r="F90" s="18">
        <v>522.59</v>
      </c>
      <c r="G90" s="19">
        <v>3.5999999999999999E-3</v>
      </c>
      <c r="H90" s="36">
        <v>7.4400999999999995E-2</v>
      </c>
      <c r="I90" s="21"/>
      <c r="J90" s="1"/>
    </row>
    <row r="91" spans="1:10" ht="12.95" customHeight="1">
      <c r="A91" s="15" t="s">
        <v>253</v>
      </c>
      <c r="B91" s="16" t="s">
        <v>254</v>
      </c>
      <c r="C91" s="12" t="s">
        <v>255</v>
      </c>
      <c r="D91" s="12" t="s">
        <v>70</v>
      </c>
      <c r="E91" s="17">
        <v>500000</v>
      </c>
      <c r="F91" s="18">
        <v>522.53</v>
      </c>
      <c r="G91" s="19">
        <v>3.5999999999999999E-3</v>
      </c>
      <c r="H91" s="36">
        <v>7.4176999999999993E-2</v>
      </c>
      <c r="I91" s="21"/>
      <c r="J91" s="1"/>
    </row>
    <row r="92" spans="1:10" ht="12.95" customHeight="1">
      <c r="A92" s="15" t="s">
        <v>256</v>
      </c>
      <c r="B92" s="16" t="s">
        <v>257</v>
      </c>
      <c r="C92" s="12" t="s">
        <v>258</v>
      </c>
      <c r="D92" s="12" t="s">
        <v>70</v>
      </c>
      <c r="E92" s="17">
        <v>500000</v>
      </c>
      <c r="F92" s="18">
        <v>522.23</v>
      </c>
      <c r="G92" s="19">
        <v>3.5999999999999999E-3</v>
      </c>
      <c r="H92" s="36">
        <v>7.4388999999999997E-2</v>
      </c>
      <c r="I92" s="21"/>
      <c r="J92" s="1"/>
    </row>
    <row r="93" spans="1:10" ht="12.95" customHeight="1">
      <c r="A93" s="15" t="s">
        <v>259</v>
      </c>
      <c r="B93" s="16" t="s">
        <v>260</v>
      </c>
      <c r="C93" s="12" t="s">
        <v>261</v>
      </c>
      <c r="D93" s="12" t="s">
        <v>70</v>
      </c>
      <c r="E93" s="17">
        <v>500000</v>
      </c>
      <c r="F93" s="18">
        <v>521.67999999999995</v>
      </c>
      <c r="G93" s="19">
        <v>3.5999999999999999E-3</v>
      </c>
      <c r="H93" s="36">
        <v>7.4909000000000003E-2</v>
      </c>
      <c r="I93" s="21"/>
      <c r="J93" s="1"/>
    </row>
    <row r="94" spans="1:10" ht="12.95" customHeight="1">
      <c r="A94" s="15" t="s">
        <v>262</v>
      </c>
      <c r="B94" s="16" t="s">
        <v>263</v>
      </c>
      <c r="C94" s="12" t="s">
        <v>264</v>
      </c>
      <c r="D94" s="12" t="s">
        <v>70</v>
      </c>
      <c r="E94" s="17">
        <v>500000</v>
      </c>
      <c r="F94" s="18">
        <v>521.44000000000005</v>
      </c>
      <c r="G94" s="19">
        <v>3.5999999999999999E-3</v>
      </c>
      <c r="H94" s="36">
        <v>7.4276999999999996E-2</v>
      </c>
      <c r="I94" s="21"/>
      <c r="J94" s="1"/>
    </row>
    <row r="95" spans="1:10" ht="12.95" customHeight="1">
      <c r="A95" s="15" t="s">
        <v>265</v>
      </c>
      <c r="B95" s="16" t="s">
        <v>266</v>
      </c>
      <c r="C95" s="12" t="s">
        <v>267</v>
      </c>
      <c r="D95" s="12" t="s">
        <v>70</v>
      </c>
      <c r="E95" s="17">
        <v>500000</v>
      </c>
      <c r="F95" s="18">
        <v>520.47</v>
      </c>
      <c r="G95" s="19">
        <v>3.5999999999999999E-3</v>
      </c>
      <c r="H95" s="36">
        <v>7.3865E-2</v>
      </c>
      <c r="I95" s="21"/>
      <c r="J95" s="1"/>
    </row>
    <row r="96" spans="1:10" ht="12.95" customHeight="1">
      <c r="A96" s="15" t="s">
        <v>268</v>
      </c>
      <c r="B96" s="16" t="s">
        <v>269</v>
      </c>
      <c r="C96" s="12" t="s">
        <v>270</v>
      </c>
      <c r="D96" s="12" t="s">
        <v>70</v>
      </c>
      <c r="E96" s="17">
        <v>500000</v>
      </c>
      <c r="F96" s="18">
        <v>520</v>
      </c>
      <c r="G96" s="19">
        <v>3.5999999999999999E-3</v>
      </c>
      <c r="H96" s="36">
        <v>7.4059E-2</v>
      </c>
      <c r="I96" s="21"/>
      <c r="J96" s="1"/>
    </row>
    <row r="97" spans="1:10" ht="12.95" customHeight="1">
      <c r="A97" s="15" t="s">
        <v>271</v>
      </c>
      <c r="B97" s="16" t="s">
        <v>272</v>
      </c>
      <c r="C97" s="12" t="s">
        <v>273</v>
      </c>
      <c r="D97" s="12" t="s">
        <v>70</v>
      </c>
      <c r="E97" s="17">
        <v>500000</v>
      </c>
      <c r="F97" s="18">
        <v>519.67999999999995</v>
      </c>
      <c r="G97" s="19">
        <v>3.5999999999999999E-3</v>
      </c>
      <c r="H97" s="36">
        <v>7.4646000000000004E-2</v>
      </c>
      <c r="I97" s="21"/>
      <c r="J97" s="1"/>
    </row>
    <row r="98" spans="1:10" ht="12.95" customHeight="1">
      <c r="A98" s="15" t="s">
        <v>274</v>
      </c>
      <c r="B98" s="16" t="s">
        <v>275</v>
      </c>
      <c r="C98" s="12" t="s">
        <v>276</v>
      </c>
      <c r="D98" s="12" t="s">
        <v>70</v>
      </c>
      <c r="E98" s="17">
        <v>500000</v>
      </c>
      <c r="F98" s="18">
        <v>519.25</v>
      </c>
      <c r="G98" s="19">
        <v>3.5999999999999999E-3</v>
      </c>
      <c r="H98" s="36">
        <v>7.4915999999999996E-2</v>
      </c>
      <c r="I98" s="21"/>
      <c r="J98" s="1"/>
    </row>
    <row r="99" spans="1:10" ht="12.95" customHeight="1">
      <c r="A99" s="15" t="s">
        <v>277</v>
      </c>
      <c r="B99" s="16" t="s">
        <v>278</v>
      </c>
      <c r="C99" s="12" t="s">
        <v>279</v>
      </c>
      <c r="D99" s="12" t="s">
        <v>70</v>
      </c>
      <c r="E99" s="17">
        <v>500000</v>
      </c>
      <c r="F99" s="18">
        <v>518.73</v>
      </c>
      <c r="G99" s="19">
        <v>3.5999999999999999E-3</v>
      </c>
      <c r="H99" s="36">
        <v>7.3761000000000007E-2</v>
      </c>
      <c r="I99" s="21"/>
      <c r="J99" s="1"/>
    </row>
    <row r="100" spans="1:10" ht="12.95" customHeight="1">
      <c r="A100" s="15" t="s">
        <v>280</v>
      </c>
      <c r="B100" s="16" t="s">
        <v>281</v>
      </c>
      <c r="C100" s="12" t="s">
        <v>282</v>
      </c>
      <c r="D100" s="12" t="s">
        <v>70</v>
      </c>
      <c r="E100" s="17">
        <v>500000</v>
      </c>
      <c r="F100" s="18">
        <v>517.97</v>
      </c>
      <c r="G100" s="19">
        <v>3.5999999999999999E-3</v>
      </c>
      <c r="H100" s="36">
        <v>7.4344999999999994E-2</v>
      </c>
      <c r="I100" s="21"/>
      <c r="J100" s="1"/>
    </row>
    <row r="101" spans="1:10" ht="12.95" customHeight="1">
      <c r="A101" s="15" t="s">
        <v>283</v>
      </c>
      <c r="B101" s="16" t="s">
        <v>284</v>
      </c>
      <c r="C101" s="12" t="s">
        <v>285</v>
      </c>
      <c r="D101" s="12" t="s">
        <v>70</v>
      </c>
      <c r="E101" s="17">
        <v>500000</v>
      </c>
      <c r="F101" s="18">
        <v>516.47</v>
      </c>
      <c r="G101" s="19">
        <v>3.5999999999999999E-3</v>
      </c>
      <c r="H101" s="36">
        <v>7.4301000000000006E-2</v>
      </c>
      <c r="I101" s="21"/>
      <c r="J101" s="1"/>
    </row>
    <row r="102" spans="1:10" ht="12.95" customHeight="1">
      <c r="A102" s="15" t="s">
        <v>286</v>
      </c>
      <c r="B102" s="16" t="s">
        <v>287</v>
      </c>
      <c r="C102" s="12" t="s">
        <v>288</v>
      </c>
      <c r="D102" s="12" t="s">
        <v>70</v>
      </c>
      <c r="E102" s="17">
        <v>500000</v>
      </c>
      <c r="F102" s="18">
        <v>515.91</v>
      </c>
      <c r="G102" s="19">
        <v>3.5999999999999999E-3</v>
      </c>
      <c r="H102" s="36">
        <v>7.4179000000000009E-2</v>
      </c>
      <c r="I102" s="21"/>
      <c r="J102" s="1"/>
    </row>
    <row r="103" spans="1:10" ht="12.95" customHeight="1">
      <c r="A103" s="15" t="s">
        <v>289</v>
      </c>
      <c r="B103" s="16" t="s">
        <v>290</v>
      </c>
      <c r="C103" s="12" t="s">
        <v>291</v>
      </c>
      <c r="D103" s="12" t="s">
        <v>70</v>
      </c>
      <c r="E103" s="17">
        <v>500000</v>
      </c>
      <c r="F103" s="18">
        <v>515.79999999999995</v>
      </c>
      <c r="G103" s="19">
        <v>3.5999999999999999E-3</v>
      </c>
      <c r="H103" s="36">
        <v>7.3916000000000009E-2</v>
      </c>
      <c r="I103" s="21"/>
      <c r="J103" s="1"/>
    </row>
    <row r="104" spans="1:10" ht="12.95" customHeight="1">
      <c r="A104" s="15" t="s">
        <v>292</v>
      </c>
      <c r="B104" s="16" t="s">
        <v>293</v>
      </c>
      <c r="C104" s="12" t="s">
        <v>294</v>
      </c>
      <c r="D104" s="12" t="s">
        <v>70</v>
      </c>
      <c r="E104" s="17">
        <v>500000</v>
      </c>
      <c r="F104" s="18">
        <v>515.19000000000005</v>
      </c>
      <c r="G104" s="19">
        <v>3.5999999999999999E-3</v>
      </c>
      <c r="H104" s="36">
        <v>7.4538000000000007E-2</v>
      </c>
      <c r="I104" s="21"/>
      <c r="J104" s="1"/>
    </row>
    <row r="105" spans="1:10" ht="12.95" customHeight="1">
      <c r="A105" s="15" t="s">
        <v>295</v>
      </c>
      <c r="B105" s="16" t="s">
        <v>296</v>
      </c>
      <c r="C105" s="12" t="s">
        <v>297</v>
      </c>
      <c r="D105" s="12" t="s">
        <v>70</v>
      </c>
      <c r="E105" s="17">
        <v>500000</v>
      </c>
      <c r="F105" s="18">
        <v>514.24</v>
      </c>
      <c r="G105" s="19">
        <v>3.5000000000000001E-3</v>
      </c>
      <c r="H105" s="36">
        <v>7.3970000000000008E-2</v>
      </c>
      <c r="I105" s="21"/>
      <c r="J105" s="1"/>
    </row>
    <row r="106" spans="1:10" ht="12.95" customHeight="1">
      <c r="A106" s="15" t="s">
        <v>298</v>
      </c>
      <c r="B106" s="16" t="s">
        <v>299</v>
      </c>
      <c r="C106" s="12" t="s">
        <v>300</v>
      </c>
      <c r="D106" s="12" t="s">
        <v>70</v>
      </c>
      <c r="E106" s="17">
        <v>500000</v>
      </c>
      <c r="F106" s="18">
        <v>513.48</v>
      </c>
      <c r="G106" s="19">
        <v>3.5000000000000001E-3</v>
      </c>
      <c r="H106" s="36">
        <v>7.4281E-2</v>
      </c>
      <c r="I106" s="21"/>
      <c r="J106" s="1"/>
    </row>
    <row r="107" spans="1:10" ht="12.95" customHeight="1">
      <c r="A107" s="15" t="s">
        <v>301</v>
      </c>
      <c r="B107" s="16" t="s">
        <v>302</v>
      </c>
      <c r="C107" s="12" t="s">
        <v>303</v>
      </c>
      <c r="D107" s="12" t="s">
        <v>70</v>
      </c>
      <c r="E107" s="17">
        <v>500000</v>
      </c>
      <c r="F107" s="18">
        <v>513.14</v>
      </c>
      <c r="G107" s="19">
        <v>3.5000000000000001E-3</v>
      </c>
      <c r="H107" s="36">
        <v>7.4643000000000001E-2</v>
      </c>
      <c r="I107" s="21"/>
      <c r="J107" s="1"/>
    </row>
    <row r="108" spans="1:10" ht="12.95" customHeight="1">
      <c r="A108" s="15" t="s">
        <v>304</v>
      </c>
      <c r="B108" s="16" t="s">
        <v>305</v>
      </c>
      <c r="C108" s="12" t="s">
        <v>306</v>
      </c>
      <c r="D108" s="12" t="s">
        <v>70</v>
      </c>
      <c r="E108" s="17">
        <v>500000</v>
      </c>
      <c r="F108" s="18">
        <v>511.56</v>
      </c>
      <c r="G108" s="19">
        <v>3.5000000000000001E-3</v>
      </c>
      <c r="H108" s="36">
        <v>7.3823E-2</v>
      </c>
      <c r="I108" s="21"/>
      <c r="J108" s="1"/>
    </row>
    <row r="109" spans="1:10" ht="12.95" customHeight="1">
      <c r="A109" s="15" t="s">
        <v>307</v>
      </c>
      <c r="B109" s="16" t="s">
        <v>308</v>
      </c>
      <c r="C109" s="12" t="s">
        <v>309</v>
      </c>
      <c r="D109" s="12" t="s">
        <v>70</v>
      </c>
      <c r="E109" s="17">
        <v>500000</v>
      </c>
      <c r="F109" s="18">
        <v>509.75</v>
      </c>
      <c r="G109" s="19">
        <v>3.5000000000000001E-3</v>
      </c>
      <c r="H109" s="36">
        <v>7.4603000000000003E-2</v>
      </c>
      <c r="I109" s="21"/>
      <c r="J109" s="1"/>
    </row>
    <row r="110" spans="1:10" ht="12.95" customHeight="1">
      <c r="A110" s="15" t="s">
        <v>310</v>
      </c>
      <c r="B110" s="16" t="s">
        <v>311</v>
      </c>
      <c r="C110" s="12" t="s">
        <v>312</v>
      </c>
      <c r="D110" s="12" t="s">
        <v>70</v>
      </c>
      <c r="E110" s="17">
        <v>500000</v>
      </c>
      <c r="F110" s="18">
        <v>509.53</v>
      </c>
      <c r="G110" s="19">
        <v>3.5000000000000001E-3</v>
      </c>
      <c r="H110" s="36">
        <v>7.4019000000000001E-2</v>
      </c>
      <c r="I110" s="21"/>
      <c r="J110" s="1"/>
    </row>
    <row r="111" spans="1:10" ht="12.95" customHeight="1">
      <c r="A111" s="15" t="s">
        <v>313</v>
      </c>
      <c r="B111" s="16" t="s">
        <v>314</v>
      </c>
      <c r="C111" s="12" t="s">
        <v>315</v>
      </c>
      <c r="D111" s="12" t="s">
        <v>70</v>
      </c>
      <c r="E111" s="17">
        <v>500000</v>
      </c>
      <c r="F111" s="18">
        <v>507.57</v>
      </c>
      <c r="G111" s="19">
        <v>3.5000000000000001E-3</v>
      </c>
      <c r="H111" s="36">
        <v>7.4203999999999992E-2</v>
      </c>
      <c r="I111" s="21"/>
      <c r="J111" s="1"/>
    </row>
    <row r="112" spans="1:10" ht="12.95" customHeight="1">
      <c r="A112" s="15" t="s">
        <v>316</v>
      </c>
      <c r="B112" s="16" t="s">
        <v>317</v>
      </c>
      <c r="C112" s="12" t="s">
        <v>318</v>
      </c>
      <c r="D112" s="12" t="s">
        <v>70</v>
      </c>
      <c r="E112" s="17">
        <v>500000</v>
      </c>
      <c r="F112" s="18">
        <v>505.05</v>
      </c>
      <c r="G112" s="19">
        <v>3.5000000000000001E-3</v>
      </c>
      <c r="H112" s="36">
        <v>7.4477000000000002E-2</v>
      </c>
      <c r="I112" s="21"/>
      <c r="J112" s="1"/>
    </row>
    <row r="113" spans="1:10" ht="12.95" customHeight="1">
      <c r="A113" s="15" t="s">
        <v>319</v>
      </c>
      <c r="B113" s="16" t="s">
        <v>320</v>
      </c>
      <c r="C113" s="12" t="s">
        <v>321</v>
      </c>
      <c r="D113" s="12" t="s">
        <v>70</v>
      </c>
      <c r="E113" s="17">
        <v>500000</v>
      </c>
      <c r="F113" s="18">
        <v>499.71</v>
      </c>
      <c r="G113" s="19">
        <v>3.3999999999999998E-3</v>
      </c>
      <c r="H113" s="36">
        <v>7.4657000000000001E-2</v>
      </c>
      <c r="I113" s="21"/>
      <c r="J113" s="1"/>
    </row>
    <row r="114" spans="1:10" ht="12.95" customHeight="1">
      <c r="A114" s="15" t="s">
        <v>322</v>
      </c>
      <c r="B114" s="16" t="s">
        <v>323</v>
      </c>
      <c r="C114" s="12" t="s">
        <v>324</v>
      </c>
      <c r="D114" s="12" t="s">
        <v>70</v>
      </c>
      <c r="E114" s="17">
        <v>500000</v>
      </c>
      <c r="F114" s="18">
        <v>498.6</v>
      </c>
      <c r="G114" s="19">
        <v>3.3999999999999998E-3</v>
      </c>
      <c r="H114" s="36">
        <v>7.4299999999999991E-2</v>
      </c>
      <c r="I114" s="21"/>
      <c r="J114" s="1"/>
    </row>
    <row r="115" spans="1:10" ht="12.95" customHeight="1">
      <c r="A115" s="15" t="s">
        <v>325</v>
      </c>
      <c r="B115" s="16" t="s">
        <v>326</v>
      </c>
      <c r="C115" s="12" t="s">
        <v>327</v>
      </c>
      <c r="D115" s="12" t="s">
        <v>70</v>
      </c>
      <c r="E115" s="17">
        <v>500000</v>
      </c>
      <c r="F115" s="18">
        <v>496.05</v>
      </c>
      <c r="G115" s="19">
        <v>3.3999999999999998E-3</v>
      </c>
      <c r="H115" s="36">
        <v>7.4016999999999999E-2</v>
      </c>
      <c r="I115" s="21"/>
      <c r="J115" s="1"/>
    </row>
    <row r="116" spans="1:10" ht="12.95" customHeight="1">
      <c r="A116" s="15" t="s">
        <v>328</v>
      </c>
      <c r="B116" s="16" t="s">
        <v>329</v>
      </c>
      <c r="C116" s="12" t="s">
        <v>330</v>
      </c>
      <c r="D116" s="12" t="s">
        <v>70</v>
      </c>
      <c r="E116" s="17">
        <v>500000</v>
      </c>
      <c r="F116" s="18">
        <v>495.61</v>
      </c>
      <c r="G116" s="19">
        <v>3.3999999999999998E-3</v>
      </c>
      <c r="H116" s="36">
        <v>7.4437000000000003E-2</v>
      </c>
      <c r="I116" s="21"/>
      <c r="J116" s="1"/>
    </row>
    <row r="117" spans="1:10" ht="12.95" customHeight="1">
      <c r="A117" s="15" t="s">
        <v>331</v>
      </c>
      <c r="B117" s="16" t="s">
        <v>332</v>
      </c>
      <c r="C117" s="12" t="s">
        <v>333</v>
      </c>
      <c r="D117" s="12" t="s">
        <v>107</v>
      </c>
      <c r="E117" s="17">
        <v>50000</v>
      </c>
      <c r="F117" s="18">
        <v>495.34</v>
      </c>
      <c r="G117" s="19">
        <v>3.3999999999999998E-3</v>
      </c>
      <c r="H117" s="36">
        <v>7.9298999999999994E-2</v>
      </c>
      <c r="I117" s="21"/>
      <c r="J117" s="1"/>
    </row>
    <row r="118" spans="1:10" ht="12.95" customHeight="1">
      <c r="A118" s="15" t="s">
        <v>334</v>
      </c>
      <c r="B118" s="16" t="s">
        <v>335</v>
      </c>
      <c r="C118" s="12" t="s">
        <v>336</v>
      </c>
      <c r="D118" s="12" t="s">
        <v>70</v>
      </c>
      <c r="E118" s="17">
        <v>500000</v>
      </c>
      <c r="F118" s="18">
        <v>494.75</v>
      </c>
      <c r="G118" s="19">
        <v>3.3999999999999998E-3</v>
      </c>
      <c r="H118" s="36">
        <v>7.4334999999999998E-2</v>
      </c>
      <c r="I118" s="21"/>
      <c r="J118" s="1"/>
    </row>
    <row r="119" spans="1:10" ht="12.95" customHeight="1">
      <c r="A119" s="15" t="s">
        <v>337</v>
      </c>
      <c r="B119" s="16" t="s">
        <v>338</v>
      </c>
      <c r="C119" s="12" t="s">
        <v>339</v>
      </c>
      <c r="D119" s="12" t="s">
        <v>70</v>
      </c>
      <c r="E119" s="17">
        <v>500000</v>
      </c>
      <c r="F119" s="18">
        <v>490.84</v>
      </c>
      <c r="G119" s="19">
        <v>3.3999999999999998E-3</v>
      </c>
      <c r="H119" s="36">
        <v>7.3996000000000006E-2</v>
      </c>
      <c r="I119" s="21"/>
      <c r="J119" s="1"/>
    </row>
    <row r="120" spans="1:10" ht="12.95" customHeight="1">
      <c r="A120" s="15" t="s">
        <v>340</v>
      </c>
      <c r="B120" s="16" t="s">
        <v>341</v>
      </c>
      <c r="C120" s="12" t="s">
        <v>342</v>
      </c>
      <c r="D120" s="12" t="s">
        <v>70</v>
      </c>
      <c r="E120" s="17">
        <v>500000</v>
      </c>
      <c r="F120" s="18">
        <v>483.33</v>
      </c>
      <c r="G120" s="19">
        <v>3.3E-3</v>
      </c>
      <c r="H120" s="36">
        <v>7.4362999999999999E-2</v>
      </c>
      <c r="I120" s="21"/>
      <c r="J120" s="1"/>
    </row>
    <row r="121" spans="1:10" ht="12.95" customHeight="1">
      <c r="A121" s="15" t="s">
        <v>343</v>
      </c>
      <c r="B121" s="16" t="s">
        <v>344</v>
      </c>
      <c r="C121" s="12" t="s">
        <v>345</v>
      </c>
      <c r="D121" s="12" t="s">
        <v>70</v>
      </c>
      <c r="E121" s="17">
        <v>500000</v>
      </c>
      <c r="F121" s="18">
        <v>476.33</v>
      </c>
      <c r="G121" s="19">
        <v>3.3E-3</v>
      </c>
      <c r="H121" s="36">
        <v>7.4533000000000002E-2</v>
      </c>
      <c r="I121" s="21"/>
      <c r="J121" s="1"/>
    </row>
    <row r="122" spans="1:10" ht="12.95" customHeight="1">
      <c r="A122" s="1"/>
      <c r="B122" s="11" t="s">
        <v>53</v>
      </c>
      <c r="C122" s="12"/>
      <c r="D122" s="12"/>
      <c r="E122" s="12"/>
      <c r="F122" s="23">
        <v>107067.73</v>
      </c>
      <c r="G122" s="24">
        <v>0.73750000000000004</v>
      </c>
      <c r="H122" s="25"/>
      <c r="I122" s="26"/>
      <c r="J122" s="1"/>
    </row>
    <row r="123" spans="1:10" ht="12.95" customHeight="1">
      <c r="A123" s="1"/>
      <c r="B123" s="27" t="s">
        <v>346</v>
      </c>
      <c r="C123" s="28"/>
      <c r="D123" s="28"/>
      <c r="E123" s="28"/>
      <c r="F123" s="25" t="s">
        <v>55</v>
      </c>
      <c r="G123" s="25" t="s">
        <v>55</v>
      </c>
      <c r="H123" s="25"/>
      <c r="I123" s="26"/>
      <c r="J123" s="1"/>
    </row>
    <row r="124" spans="1:10" ht="12.95" customHeight="1">
      <c r="A124" s="1"/>
      <c r="B124" s="27" t="s">
        <v>53</v>
      </c>
      <c r="C124" s="28"/>
      <c r="D124" s="28"/>
      <c r="E124" s="28"/>
      <c r="F124" s="25" t="s">
        <v>55</v>
      </c>
      <c r="G124" s="25" t="s">
        <v>55</v>
      </c>
      <c r="H124" s="25"/>
      <c r="I124" s="26"/>
      <c r="J124" s="1"/>
    </row>
    <row r="125" spans="1:10" ht="12.95" customHeight="1">
      <c r="A125" s="1"/>
      <c r="B125" s="27" t="s">
        <v>64</v>
      </c>
      <c r="C125" s="32"/>
      <c r="D125" s="28"/>
      <c r="E125" s="32"/>
      <c r="F125" s="23">
        <v>107067.73</v>
      </c>
      <c r="G125" s="24">
        <v>0.73750000000000004</v>
      </c>
      <c r="H125" s="25"/>
      <c r="I125" s="26"/>
      <c r="J125" s="1"/>
    </row>
    <row r="126" spans="1:10" ht="12.95" customHeight="1">
      <c r="A126" s="1"/>
      <c r="B126" s="11" t="s">
        <v>347</v>
      </c>
      <c r="C126" s="12"/>
      <c r="D126" s="12"/>
      <c r="E126" s="12"/>
      <c r="F126" s="12"/>
      <c r="G126" s="12"/>
      <c r="H126" s="13"/>
      <c r="I126" s="14"/>
      <c r="J126" s="1"/>
    </row>
    <row r="127" spans="1:10" ht="12.95" customHeight="1">
      <c r="A127" s="1"/>
      <c r="B127" s="11" t="s">
        <v>348</v>
      </c>
      <c r="C127" s="12"/>
      <c r="D127" s="12"/>
      <c r="E127" s="12"/>
      <c r="F127" s="1"/>
      <c r="G127" s="13"/>
      <c r="H127" s="13"/>
      <c r="I127" s="14"/>
      <c r="J127" s="1"/>
    </row>
    <row r="128" spans="1:10" ht="12.95" customHeight="1">
      <c r="A128" s="15" t="s">
        <v>349</v>
      </c>
      <c r="B128" s="16" t="s">
        <v>350</v>
      </c>
      <c r="C128" s="12" t="s">
        <v>351</v>
      </c>
      <c r="D128" s="12" t="s">
        <v>352</v>
      </c>
      <c r="E128" s="17">
        <v>500</v>
      </c>
      <c r="F128" s="18">
        <v>2418.54</v>
      </c>
      <c r="G128" s="19">
        <v>1.67E-2</v>
      </c>
      <c r="H128" s="36">
        <v>7.6834E-2</v>
      </c>
      <c r="I128" s="21"/>
      <c r="J128" s="1"/>
    </row>
    <row r="129" spans="1:10" ht="12.95" customHeight="1">
      <c r="A129" s="1"/>
      <c r="B129" s="11" t="s">
        <v>53</v>
      </c>
      <c r="C129" s="12"/>
      <c r="D129" s="12"/>
      <c r="E129" s="12"/>
      <c r="F129" s="23">
        <v>2418.54</v>
      </c>
      <c r="G129" s="24">
        <v>1.67E-2</v>
      </c>
      <c r="H129" s="25"/>
      <c r="I129" s="26"/>
      <c r="J129" s="1"/>
    </row>
    <row r="130" spans="1:10" ht="12.95" customHeight="1">
      <c r="A130" s="1"/>
      <c r="B130" s="27" t="s">
        <v>64</v>
      </c>
      <c r="C130" s="32"/>
      <c r="D130" s="28"/>
      <c r="E130" s="32"/>
      <c r="F130" s="23">
        <v>2418.54</v>
      </c>
      <c r="G130" s="24">
        <v>1.67E-2</v>
      </c>
      <c r="H130" s="25"/>
      <c r="I130" s="26"/>
      <c r="J130" s="1"/>
    </row>
    <row r="131" spans="1:10" ht="12.95" customHeight="1">
      <c r="A131" s="1"/>
      <c r="B131" s="11" t="s">
        <v>353</v>
      </c>
      <c r="C131" s="12"/>
      <c r="D131" s="12"/>
      <c r="E131" s="12"/>
      <c r="F131" s="12"/>
      <c r="G131" s="12"/>
      <c r="H131" s="13"/>
      <c r="I131" s="14"/>
      <c r="J131" s="1"/>
    </row>
    <row r="132" spans="1:10" ht="12.95" customHeight="1">
      <c r="A132" s="1"/>
      <c r="B132" s="11" t="s">
        <v>354</v>
      </c>
      <c r="C132" s="12"/>
      <c r="D132" s="37" t="s">
        <v>355</v>
      </c>
      <c r="E132" s="12"/>
      <c r="F132" s="1"/>
      <c r="G132" s="13"/>
      <c r="H132" s="13"/>
      <c r="I132" s="14"/>
      <c r="J132" s="1"/>
    </row>
    <row r="133" spans="1:10" ht="12.95" customHeight="1">
      <c r="A133" s="15" t="s">
        <v>356</v>
      </c>
      <c r="B133" s="16" t="s">
        <v>357</v>
      </c>
      <c r="C133" s="12"/>
      <c r="D133" s="38" t="s">
        <v>358</v>
      </c>
      <c r="E133" s="39"/>
      <c r="F133" s="18">
        <v>150</v>
      </c>
      <c r="G133" s="19">
        <v>1E-3</v>
      </c>
      <c r="H133" s="36">
        <v>0.06</v>
      </c>
      <c r="I133" s="21"/>
      <c r="J133" s="1"/>
    </row>
    <row r="134" spans="1:10" ht="12.95" customHeight="1">
      <c r="A134" s="15" t="s">
        <v>359</v>
      </c>
      <c r="B134" s="16" t="s">
        <v>360</v>
      </c>
      <c r="C134" s="12"/>
      <c r="D134" s="38" t="s">
        <v>358</v>
      </c>
      <c r="E134" s="39"/>
      <c r="F134" s="18">
        <v>100</v>
      </c>
      <c r="G134" s="19">
        <v>6.9999999999999999E-4</v>
      </c>
      <c r="H134" s="36">
        <v>0.06</v>
      </c>
      <c r="I134" s="21"/>
      <c r="J134" s="1"/>
    </row>
    <row r="135" spans="1:10" ht="12.95" customHeight="1">
      <c r="A135" s="15" t="s">
        <v>361</v>
      </c>
      <c r="B135" s="16" t="s">
        <v>362</v>
      </c>
      <c r="C135" s="12"/>
      <c r="D135" s="38" t="s">
        <v>363</v>
      </c>
      <c r="E135" s="39"/>
      <c r="F135" s="18">
        <v>100</v>
      </c>
      <c r="G135" s="19">
        <v>6.9999999999999999E-4</v>
      </c>
      <c r="H135" s="36">
        <v>6.6000000000000003E-2</v>
      </c>
      <c r="I135" s="21"/>
      <c r="J135" s="1"/>
    </row>
    <row r="136" spans="1:10" ht="12.95" customHeight="1">
      <c r="A136" s="15" t="s">
        <v>364</v>
      </c>
      <c r="B136" s="16" t="s">
        <v>365</v>
      </c>
      <c r="C136" s="12"/>
      <c r="D136" s="38" t="s">
        <v>363</v>
      </c>
      <c r="E136" s="39"/>
      <c r="F136" s="18">
        <v>100</v>
      </c>
      <c r="G136" s="19">
        <v>6.9999999999999999E-4</v>
      </c>
      <c r="H136" s="36">
        <v>6.7315573769999998E-2</v>
      </c>
      <c r="I136" s="21"/>
      <c r="J136" s="1"/>
    </row>
    <row r="137" spans="1:10" ht="12.95" customHeight="1">
      <c r="A137" s="15" t="s">
        <v>366</v>
      </c>
      <c r="B137" s="16" t="s">
        <v>367</v>
      </c>
      <c r="C137" s="12"/>
      <c r="D137" s="38" t="s">
        <v>368</v>
      </c>
      <c r="E137" s="39"/>
      <c r="F137" s="18">
        <v>100</v>
      </c>
      <c r="G137" s="19">
        <v>6.9999999999999999E-4</v>
      </c>
      <c r="H137" s="36">
        <v>7.2458767169999994E-2</v>
      </c>
      <c r="I137" s="21"/>
      <c r="J137" s="1"/>
    </row>
    <row r="138" spans="1:10" ht="12.95" customHeight="1">
      <c r="A138" s="1"/>
      <c r="B138" s="11" t="s">
        <v>53</v>
      </c>
      <c r="C138" s="12"/>
      <c r="D138" s="12"/>
      <c r="E138" s="12"/>
      <c r="F138" s="23">
        <v>550</v>
      </c>
      <c r="G138" s="24">
        <v>3.8E-3</v>
      </c>
      <c r="H138" s="25"/>
      <c r="I138" s="26"/>
      <c r="J138" s="1"/>
    </row>
    <row r="139" spans="1:10" ht="12.95" customHeight="1">
      <c r="A139" s="1"/>
      <c r="B139" s="27" t="s">
        <v>64</v>
      </c>
      <c r="C139" s="32"/>
      <c r="D139" s="28"/>
      <c r="E139" s="32"/>
      <c r="F139" s="23">
        <v>550</v>
      </c>
      <c r="G139" s="24">
        <v>3.8E-3</v>
      </c>
      <c r="H139" s="25"/>
      <c r="I139" s="26"/>
      <c r="J139" s="1"/>
    </row>
    <row r="140" spans="1:10" ht="12.95" customHeight="1">
      <c r="A140" s="1"/>
      <c r="B140" s="11" t="s">
        <v>369</v>
      </c>
      <c r="C140" s="12"/>
      <c r="D140" s="12"/>
      <c r="E140" s="12"/>
      <c r="F140" s="12"/>
      <c r="G140" s="12"/>
      <c r="H140" s="13"/>
      <c r="I140" s="14"/>
      <c r="J140" s="1"/>
    </row>
    <row r="141" spans="1:10" ht="12.95" customHeight="1">
      <c r="A141" s="15" t="s">
        <v>370</v>
      </c>
      <c r="B141" s="16" t="s">
        <v>371</v>
      </c>
      <c r="C141" s="12"/>
      <c r="D141" s="12"/>
      <c r="E141" s="17"/>
      <c r="F141" s="18">
        <v>1970</v>
      </c>
      <c r="G141" s="19">
        <v>1.3599999999999999E-2</v>
      </c>
      <c r="H141" s="36">
        <v>6.23000125714855E-2</v>
      </c>
      <c r="I141" s="21"/>
      <c r="J141" s="1"/>
    </row>
    <row r="142" spans="1:10" ht="12.95" customHeight="1">
      <c r="A142" s="1"/>
      <c r="B142" s="11" t="s">
        <v>53</v>
      </c>
      <c r="C142" s="12"/>
      <c r="D142" s="12"/>
      <c r="E142" s="12"/>
      <c r="F142" s="23">
        <v>1970</v>
      </c>
      <c r="G142" s="24">
        <v>1.3599999999999999E-2</v>
      </c>
      <c r="H142" s="25"/>
      <c r="I142" s="26"/>
      <c r="J142" s="1"/>
    </row>
    <row r="143" spans="1:10" ht="12.95" customHeight="1">
      <c r="A143" s="1"/>
      <c r="B143" s="27" t="s">
        <v>346</v>
      </c>
      <c r="C143" s="28"/>
      <c r="D143" s="28"/>
      <c r="E143" s="28"/>
      <c r="F143" s="25" t="s">
        <v>55</v>
      </c>
      <c r="G143" s="25" t="s">
        <v>55</v>
      </c>
      <c r="H143" s="25"/>
      <c r="I143" s="26"/>
      <c r="J143" s="1"/>
    </row>
    <row r="144" spans="1:10" ht="12.95" customHeight="1">
      <c r="A144" s="1"/>
      <c r="B144" s="27" t="s">
        <v>53</v>
      </c>
      <c r="C144" s="28"/>
      <c r="D144" s="28"/>
      <c r="E144" s="28"/>
      <c r="F144" s="25" t="s">
        <v>55</v>
      </c>
      <c r="G144" s="25" t="s">
        <v>55</v>
      </c>
      <c r="H144" s="25"/>
      <c r="I144" s="26"/>
      <c r="J144" s="1"/>
    </row>
    <row r="145" spans="1:10" ht="12.95" customHeight="1">
      <c r="A145" s="1"/>
      <c r="B145" s="27" t="s">
        <v>64</v>
      </c>
      <c r="C145" s="32"/>
      <c r="D145" s="28"/>
      <c r="E145" s="32"/>
      <c r="F145" s="23">
        <v>1970</v>
      </c>
      <c r="G145" s="24">
        <v>1.3599999999999999E-2</v>
      </c>
      <c r="H145" s="25"/>
      <c r="I145" s="26"/>
      <c r="J145" s="1"/>
    </row>
    <row r="146" spans="1:10" ht="12.95" customHeight="1">
      <c r="A146" s="1"/>
      <c r="B146" s="27" t="s">
        <v>372</v>
      </c>
      <c r="C146" s="12"/>
      <c r="D146" s="28"/>
      <c r="E146" s="12"/>
      <c r="F146" s="40">
        <f>14314.86-F26+F160</f>
        <v>1954.769340900001</v>
      </c>
      <c r="G146" s="24">
        <f>9.91%-G26+G160</f>
        <v>1.3882985870872654E-2</v>
      </c>
      <c r="H146" s="25"/>
      <c r="I146" s="26"/>
      <c r="J146" s="1"/>
    </row>
    <row r="147" spans="1:10" ht="12.95" customHeight="1" thickBot="1">
      <c r="A147" s="1"/>
      <c r="B147" s="41" t="s">
        <v>373</v>
      </c>
      <c r="C147" s="42"/>
      <c r="D147" s="42"/>
      <c r="E147" s="42"/>
      <c r="F147" s="43">
        <v>145099.04999999999</v>
      </c>
      <c r="G147" s="44">
        <v>1</v>
      </c>
      <c r="H147" s="45"/>
      <c r="I147" s="46"/>
      <c r="J147" s="1"/>
    </row>
    <row r="148" spans="1:10" ht="12.95" customHeight="1" thickBot="1">
      <c r="A148" s="1"/>
      <c r="B148" s="4"/>
      <c r="C148" s="1"/>
      <c r="D148" s="1"/>
      <c r="E148" s="1"/>
      <c r="F148" s="1"/>
      <c r="G148" s="1"/>
      <c r="H148" s="1"/>
      <c r="I148" s="1"/>
      <c r="J148" s="1"/>
    </row>
    <row r="149" spans="1:10" ht="12.95" customHeight="1" thickBot="1">
      <c r="A149" s="1"/>
      <c r="B149" s="47" t="s">
        <v>374</v>
      </c>
      <c r="C149" s="48"/>
      <c r="D149" s="48"/>
      <c r="E149" s="48"/>
      <c r="F149" s="48"/>
      <c r="G149" s="48"/>
      <c r="H149" s="49"/>
      <c r="I149" s="50"/>
      <c r="J149" s="1"/>
    </row>
    <row r="150" spans="1:10" ht="12.95" customHeight="1">
      <c r="A150" s="1"/>
      <c r="B150" s="51" t="s">
        <v>2</v>
      </c>
      <c r="C150" s="52"/>
      <c r="D150" s="52" t="s">
        <v>375</v>
      </c>
      <c r="E150" s="53" t="s">
        <v>5</v>
      </c>
      <c r="F150" s="54" t="s">
        <v>376</v>
      </c>
      <c r="G150" s="53" t="s">
        <v>377</v>
      </c>
      <c r="H150" s="55" t="s">
        <v>378</v>
      </c>
      <c r="I150" s="50"/>
      <c r="J150" s="1"/>
    </row>
    <row r="151" spans="1:10" ht="12.95" customHeight="1">
      <c r="A151" s="1"/>
      <c r="B151" s="11" t="s">
        <v>379</v>
      </c>
      <c r="C151" s="12"/>
      <c r="D151" s="12"/>
      <c r="E151" s="12"/>
      <c r="F151" s="1"/>
      <c r="G151" s="13"/>
      <c r="H151" s="56"/>
      <c r="I151" s="50"/>
      <c r="J151" s="1"/>
    </row>
    <row r="152" spans="1:10" ht="12.95" customHeight="1">
      <c r="A152" s="15" t="s">
        <v>380</v>
      </c>
      <c r="B152" s="16" t="s">
        <v>381</v>
      </c>
      <c r="C152" s="12"/>
      <c r="D152" s="130" t="s">
        <v>440</v>
      </c>
      <c r="E152" s="17">
        <v>-9000</v>
      </c>
      <c r="F152" s="18">
        <v>-230.14</v>
      </c>
      <c r="G152" s="19">
        <v>-1.6000000000000001E-3</v>
      </c>
      <c r="H152" s="57"/>
      <c r="I152" s="58"/>
      <c r="J152" s="1"/>
    </row>
    <row r="153" spans="1:10" ht="12.95" customHeight="1">
      <c r="A153" s="15" t="s">
        <v>382</v>
      </c>
      <c r="B153" s="16" t="s">
        <v>383</v>
      </c>
      <c r="C153" s="12"/>
      <c r="D153" s="130" t="s">
        <v>440</v>
      </c>
      <c r="E153" s="17">
        <v>-149625</v>
      </c>
      <c r="F153" s="18">
        <v>-851.44</v>
      </c>
      <c r="G153" s="19">
        <v>-5.8999999999999999E-3</v>
      </c>
      <c r="H153" s="57"/>
      <c r="I153" s="58"/>
      <c r="J153" s="1"/>
    </row>
    <row r="154" spans="1:10" ht="12.95" customHeight="1">
      <c r="A154" s="15" t="s">
        <v>384</v>
      </c>
      <c r="B154" s="16" t="s">
        <v>385</v>
      </c>
      <c r="C154" s="4"/>
      <c r="D154" s="130" t="s">
        <v>440</v>
      </c>
      <c r="E154" s="17">
        <v>-94500</v>
      </c>
      <c r="F154" s="18">
        <v>-879.89</v>
      </c>
      <c r="G154" s="19">
        <v>-6.1000000000000004E-3</v>
      </c>
      <c r="H154" s="57"/>
      <c r="I154" s="58"/>
      <c r="J154" s="1"/>
    </row>
    <row r="155" spans="1:10" ht="12.95" customHeight="1">
      <c r="A155" s="1"/>
      <c r="B155" s="11" t="s">
        <v>53</v>
      </c>
      <c r="C155" s="4"/>
      <c r="D155" s="151"/>
      <c r="E155" s="12"/>
      <c r="F155" s="23">
        <v>-1961.47</v>
      </c>
      <c r="G155" s="24">
        <v>-1.3599999999999999E-2</v>
      </c>
      <c r="H155" s="59"/>
      <c r="I155" s="60"/>
      <c r="J155" s="1"/>
    </row>
    <row r="156" spans="1:10" ht="12.95" customHeight="1">
      <c r="A156" s="1"/>
      <c r="B156" s="11" t="s">
        <v>386</v>
      </c>
      <c r="C156" s="12"/>
      <c r="D156" s="12"/>
      <c r="E156" s="12"/>
      <c r="F156" s="1"/>
      <c r="G156" s="13"/>
      <c r="H156" s="56"/>
      <c r="I156" s="50"/>
      <c r="J156" s="1"/>
    </row>
    <row r="157" spans="1:10" ht="12.95" customHeight="1">
      <c r="A157" s="15" t="s">
        <v>387</v>
      </c>
      <c r="B157" s="16" t="s">
        <v>388</v>
      </c>
      <c r="C157" s="12"/>
      <c r="D157" s="12"/>
      <c r="E157" s="17">
        <v>-294000</v>
      </c>
      <c r="F157" s="18">
        <v>-0.74</v>
      </c>
      <c r="G157" s="20" t="s">
        <v>389</v>
      </c>
      <c r="H157" s="57"/>
      <c r="I157" s="58"/>
      <c r="J157" s="1"/>
    </row>
    <row r="158" spans="1:10" ht="12.95" customHeight="1">
      <c r="A158" s="15" t="s">
        <v>390</v>
      </c>
      <c r="B158" s="16" t="s">
        <v>391</v>
      </c>
      <c r="C158" s="12"/>
      <c r="D158" s="12"/>
      <c r="E158" s="17">
        <v>-243000</v>
      </c>
      <c r="F158" s="18">
        <v>-6.32</v>
      </c>
      <c r="G158" s="20" t="s">
        <v>389</v>
      </c>
      <c r="H158" s="57"/>
      <c r="I158" s="58"/>
      <c r="J158" s="1"/>
    </row>
    <row r="159" spans="1:10" ht="12.95" customHeight="1">
      <c r="A159" s="1"/>
      <c r="B159" s="11" t="s">
        <v>53</v>
      </c>
      <c r="C159" s="12"/>
      <c r="D159" s="12"/>
      <c r="E159" s="12"/>
      <c r="F159" s="23">
        <v>-7.06</v>
      </c>
      <c r="G159" s="24">
        <v>0</v>
      </c>
      <c r="H159" s="59"/>
      <c r="I159" s="60"/>
      <c r="J159" s="1"/>
    </row>
    <row r="160" spans="1:10" ht="12.95" customHeight="1">
      <c r="A160" s="1"/>
      <c r="B160" s="27" t="s">
        <v>64</v>
      </c>
      <c r="C160" s="32"/>
      <c r="D160" s="28"/>
      <c r="E160" s="32"/>
      <c r="F160" s="23">
        <v>-1968.53</v>
      </c>
      <c r="G160" s="24">
        <v>-1.3599999999999999E-2</v>
      </c>
      <c r="H160" s="59"/>
      <c r="I160" s="60"/>
      <c r="J160" s="1"/>
    </row>
    <row r="161" spans="1:10" ht="12.95" customHeight="1" thickBot="1">
      <c r="A161" s="1"/>
      <c r="B161" s="2"/>
      <c r="C161" s="1"/>
      <c r="D161" s="1"/>
      <c r="E161" s="1"/>
      <c r="F161" s="1"/>
      <c r="G161" s="1"/>
      <c r="H161" s="1"/>
      <c r="I161" s="1"/>
      <c r="J161" s="1"/>
    </row>
    <row r="162" spans="1:10" ht="12.95" customHeight="1">
      <c r="A162" s="1"/>
      <c r="B162" s="152" t="s">
        <v>392</v>
      </c>
      <c r="C162" s="153"/>
      <c r="D162" s="153"/>
      <c r="E162" s="153"/>
      <c r="F162" s="153"/>
      <c r="G162" s="153"/>
      <c r="H162" s="154"/>
      <c r="I162" s="1"/>
      <c r="J162" s="1"/>
    </row>
    <row r="163" spans="1:10" ht="12.95" customHeight="1">
      <c r="A163" s="1"/>
      <c r="B163" s="155" t="s">
        <v>393</v>
      </c>
      <c r="C163" s="1"/>
      <c r="D163" s="1"/>
      <c r="E163" s="1"/>
      <c r="F163" s="1"/>
      <c r="G163" s="1"/>
      <c r="H163" s="156"/>
      <c r="I163" s="1"/>
      <c r="J163" s="1"/>
    </row>
    <row r="164" spans="1:10" ht="12.95" customHeight="1" thickBot="1">
      <c r="A164" s="1"/>
      <c r="B164" s="179" t="s">
        <v>394</v>
      </c>
      <c r="C164" s="180"/>
      <c r="D164" s="180"/>
      <c r="E164" s="157"/>
      <c r="F164" s="157"/>
      <c r="G164" s="157"/>
      <c r="H164" s="158"/>
      <c r="I164" s="1"/>
      <c r="J164" s="1"/>
    </row>
    <row r="165" spans="1:10" ht="12.95" customHeight="1" thickBot="1">
      <c r="A165" s="1"/>
      <c r="B165" s="2"/>
      <c r="C165" s="1"/>
      <c r="D165" s="1"/>
      <c r="E165" s="1"/>
      <c r="F165" s="1"/>
      <c r="G165" s="1"/>
      <c r="H165" s="1"/>
      <c r="I165" s="1"/>
      <c r="J165" s="1"/>
    </row>
    <row r="166" spans="1:10" s="68" customFormat="1" ht="16.5" customHeight="1">
      <c r="A166" s="61"/>
      <c r="B166" s="62" t="s">
        <v>395</v>
      </c>
      <c r="C166" s="63"/>
      <c r="D166" s="64"/>
      <c r="E166" s="65"/>
      <c r="F166" s="66"/>
      <c r="G166" s="66"/>
      <c r="H166" s="67"/>
    </row>
    <row r="167" spans="1:10" s="68" customFormat="1" ht="16.5" customHeight="1" thickBot="1">
      <c r="A167" s="61"/>
      <c r="B167" s="69" t="s">
        <v>396</v>
      </c>
      <c r="C167" s="70"/>
      <c r="D167" s="71"/>
      <c r="E167" s="71"/>
      <c r="F167" s="70"/>
      <c r="G167" s="72"/>
      <c r="H167" s="73"/>
    </row>
    <row r="168" spans="1:10" s="68" customFormat="1" ht="24" customHeight="1">
      <c r="A168" s="61"/>
      <c r="B168" s="181" t="s">
        <v>397</v>
      </c>
      <c r="C168" s="183" t="s">
        <v>398</v>
      </c>
      <c r="D168" s="74" t="s">
        <v>399</v>
      </c>
      <c r="E168" s="74" t="s">
        <v>399</v>
      </c>
      <c r="F168" s="75" t="s">
        <v>400</v>
      </c>
      <c r="G168" s="72"/>
      <c r="H168" s="73"/>
    </row>
    <row r="169" spans="1:10" s="68" customFormat="1" ht="15.75" customHeight="1">
      <c r="A169" s="61"/>
      <c r="B169" s="182"/>
      <c r="C169" s="184"/>
      <c r="D169" s="76" t="s">
        <v>401</v>
      </c>
      <c r="E169" s="76" t="s">
        <v>402</v>
      </c>
      <c r="F169" s="77" t="s">
        <v>401</v>
      </c>
      <c r="G169" s="72"/>
      <c r="H169" s="73"/>
    </row>
    <row r="170" spans="1:10" s="68" customFormat="1" ht="16.5" customHeight="1" thickBot="1">
      <c r="A170" s="61"/>
      <c r="B170" s="78" t="s">
        <v>55</v>
      </c>
      <c r="C170" s="79" t="s">
        <v>55</v>
      </c>
      <c r="D170" s="79" t="s">
        <v>55</v>
      </c>
      <c r="E170" s="79" t="s">
        <v>55</v>
      </c>
      <c r="F170" s="80" t="s">
        <v>55</v>
      </c>
      <c r="G170" s="72"/>
      <c r="H170" s="73"/>
    </row>
    <row r="171" spans="1:10" s="68" customFormat="1" ht="16.5" customHeight="1">
      <c r="A171" s="61"/>
      <c r="B171" s="81" t="s">
        <v>403</v>
      </c>
      <c r="C171" s="82"/>
      <c r="D171" s="82"/>
      <c r="E171" s="82"/>
      <c r="F171" s="82"/>
      <c r="G171" s="72"/>
      <c r="H171" s="73"/>
    </row>
    <row r="172" spans="1:10" s="68" customFormat="1" ht="16.5" customHeight="1">
      <c r="A172" s="61"/>
      <c r="B172" s="83"/>
      <c r="C172" s="70"/>
      <c r="D172" s="70"/>
      <c r="E172" s="70"/>
      <c r="F172" s="70"/>
      <c r="G172" s="72"/>
      <c r="H172" s="73"/>
    </row>
    <row r="173" spans="1:10" s="68" customFormat="1" ht="16.5" customHeight="1" thickBot="1">
      <c r="A173" s="61"/>
      <c r="B173" s="83" t="s">
        <v>404</v>
      </c>
      <c r="C173" s="70"/>
      <c r="D173" s="70"/>
      <c r="E173" s="70"/>
      <c r="F173" s="70"/>
      <c r="G173" s="72"/>
      <c r="H173" s="73"/>
    </row>
    <row r="174" spans="1:10" s="68" customFormat="1" ht="16.5" customHeight="1">
      <c r="A174" s="61"/>
      <c r="B174" s="84" t="s">
        <v>405</v>
      </c>
      <c r="C174" s="159" t="s">
        <v>406</v>
      </c>
      <c r="D174" s="160" t="s">
        <v>407</v>
      </c>
      <c r="E174" s="70"/>
      <c r="F174" s="70"/>
      <c r="G174" s="72"/>
      <c r="H174" s="73"/>
    </row>
    <row r="175" spans="1:10" s="68" customFormat="1" ht="16.5" customHeight="1">
      <c r="A175" s="61"/>
      <c r="B175" s="86" t="s">
        <v>408</v>
      </c>
      <c r="C175" s="87"/>
      <c r="D175" s="88"/>
      <c r="E175" s="70"/>
      <c r="F175" s="70"/>
      <c r="G175" s="72"/>
      <c r="H175" s="73"/>
    </row>
    <row r="176" spans="1:10" s="68" customFormat="1" ht="16.5" customHeight="1">
      <c r="A176" s="61"/>
      <c r="B176" s="86" t="s">
        <v>409</v>
      </c>
      <c r="C176" s="88">
        <v>11.7265</v>
      </c>
      <c r="D176" s="88">
        <v>11.7515</v>
      </c>
      <c r="E176" s="70"/>
      <c r="F176" s="70"/>
      <c r="G176" s="72"/>
      <c r="H176" s="73"/>
    </row>
    <row r="177" spans="1:8" s="68" customFormat="1" ht="16.5" customHeight="1">
      <c r="A177" s="61"/>
      <c r="B177" s="86" t="s">
        <v>460</v>
      </c>
      <c r="C177" s="88">
        <v>10.2525</v>
      </c>
      <c r="D177" s="88">
        <v>10.2744</v>
      </c>
      <c r="E177" s="70"/>
      <c r="F177" s="70"/>
      <c r="G177" s="89"/>
      <c r="H177" s="73"/>
    </row>
    <row r="178" spans="1:8" s="68" customFormat="1" ht="16.5" customHeight="1">
      <c r="A178" s="61"/>
      <c r="B178" s="86" t="s">
        <v>410</v>
      </c>
      <c r="C178" s="88"/>
      <c r="D178" s="88"/>
      <c r="E178" s="70"/>
      <c r="F178" s="70"/>
      <c r="G178" s="72"/>
      <c r="H178" s="73"/>
    </row>
    <row r="179" spans="1:8" s="68" customFormat="1" ht="16.5" customHeight="1">
      <c r="A179" s="61"/>
      <c r="B179" s="86" t="s">
        <v>411</v>
      </c>
      <c r="C179" s="88">
        <v>11.655900000000001</v>
      </c>
      <c r="D179" s="88">
        <v>11.679399999999999</v>
      </c>
      <c r="E179" s="70"/>
      <c r="F179" s="70"/>
      <c r="G179" s="89"/>
      <c r="H179" s="73"/>
    </row>
    <row r="180" spans="1:8" s="68" customFormat="1" ht="16.5" customHeight="1" thickBot="1">
      <c r="A180" s="61"/>
      <c r="B180" s="90" t="s">
        <v>461</v>
      </c>
      <c r="C180" s="91">
        <v>10.3424</v>
      </c>
      <c r="D180" s="91">
        <v>10.363200000000001</v>
      </c>
      <c r="E180" s="70"/>
      <c r="F180" s="70"/>
      <c r="G180" s="89"/>
      <c r="H180" s="73"/>
    </row>
    <row r="181" spans="1:8" s="68" customFormat="1" ht="16.5" customHeight="1">
      <c r="A181" s="61"/>
      <c r="B181" s="69"/>
      <c r="C181" s="70"/>
      <c r="D181" s="70"/>
      <c r="E181" s="70"/>
      <c r="F181" s="70"/>
      <c r="G181" s="72"/>
      <c r="H181" s="73"/>
    </row>
    <row r="182" spans="1:8" s="68" customFormat="1" ht="16.5" customHeight="1">
      <c r="A182" s="61"/>
      <c r="B182" s="83" t="s">
        <v>412</v>
      </c>
      <c r="C182" s="92"/>
      <c r="D182" s="92"/>
      <c r="E182" s="92"/>
      <c r="F182" s="70"/>
      <c r="G182" s="72"/>
      <c r="H182" s="73"/>
    </row>
    <row r="183" spans="1:8" s="68" customFormat="1" ht="16.5" customHeight="1">
      <c r="A183" s="61"/>
      <c r="B183" s="83"/>
      <c r="C183" s="92"/>
      <c r="D183" s="92"/>
      <c r="E183" s="92"/>
      <c r="F183" s="70"/>
      <c r="G183" s="72"/>
      <c r="H183" s="73"/>
    </row>
    <row r="184" spans="1:8" s="68" customFormat="1" ht="16.5" customHeight="1">
      <c r="A184" s="61"/>
      <c r="B184" s="83" t="s">
        <v>413</v>
      </c>
      <c r="C184" s="92"/>
      <c r="D184"/>
      <c r="E184" s="92"/>
      <c r="F184" s="70"/>
      <c r="G184" s="72"/>
      <c r="H184" s="73"/>
    </row>
    <row r="185" spans="1:8" s="68" customFormat="1" ht="16.5" customHeight="1">
      <c r="A185" s="61"/>
      <c r="B185" s="83"/>
      <c r="C185" s="92"/>
      <c r="D185"/>
      <c r="E185" s="92"/>
      <c r="F185" s="70"/>
      <c r="G185" s="72"/>
      <c r="H185" s="73"/>
    </row>
    <row r="186" spans="1:8" s="68" customFormat="1" ht="16.5" customHeight="1">
      <c r="A186" s="61"/>
      <c r="B186" s="83" t="s">
        <v>414</v>
      </c>
      <c r="C186" s="92"/>
      <c r="D186"/>
      <c r="E186" s="92"/>
      <c r="F186" s="70"/>
      <c r="G186" s="72"/>
      <c r="H186" s="73"/>
    </row>
    <row r="187" spans="1:8" s="68" customFormat="1" ht="16.5" customHeight="1">
      <c r="A187" s="61"/>
      <c r="B187" s="93" t="s">
        <v>415</v>
      </c>
      <c r="C187" s="92"/>
      <c r="D187"/>
      <c r="E187" s="92"/>
      <c r="F187" s="70"/>
      <c r="G187" s="72"/>
      <c r="H187" s="73"/>
    </row>
    <row r="188" spans="1:8" s="68" customFormat="1" ht="16.5" customHeight="1">
      <c r="A188" s="61"/>
      <c r="B188" s="93"/>
      <c r="C188" s="92"/>
      <c r="D188"/>
      <c r="E188"/>
      <c r="F188" s="70"/>
      <c r="G188" s="72"/>
      <c r="H188" s="73"/>
    </row>
    <row r="189" spans="1:8" s="68" customFormat="1" ht="16.5" customHeight="1">
      <c r="A189" s="61"/>
      <c r="B189" s="83" t="s">
        <v>416</v>
      </c>
      <c r="C189" s="92"/>
      <c r="D189"/>
      <c r="E189"/>
      <c r="F189" s="70"/>
      <c r="G189" s="72"/>
      <c r="H189" s="73"/>
    </row>
    <row r="190" spans="1:8" s="68" customFormat="1" ht="16.5" customHeight="1">
      <c r="A190" s="61"/>
      <c r="B190" s="83"/>
      <c r="C190" s="92"/>
      <c r="D190"/>
      <c r="E190"/>
      <c r="F190" s="70"/>
      <c r="G190" s="72"/>
      <c r="H190" s="73"/>
    </row>
    <row r="191" spans="1:8" s="68" customFormat="1" ht="16.5" customHeight="1">
      <c r="A191" s="61"/>
      <c r="B191" s="83" t="s">
        <v>417</v>
      </c>
      <c r="C191" s="92"/>
      <c r="D191"/>
      <c r="E191"/>
      <c r="F191" s="70"/>
      <c r="G191" s="72"/>
      <c r="H191" s="73"/>
    </row>
    <row r="192" spans="1:8" s="68" customFormat="1" ht="16.5" customHeight="1">
      <c r="A192" s="61"/>
      <c r="B192" s="94"/>
      <c r="C192" s="92"/>
      <c r="D192" s="92"/>
      <c r="E192"/>
      <c r="F192" s="70"/>
      <c r="G192" s="72"/>
      <c r="H192" s="73"/>
    </row>
    <row r="193" spans="1:8" s="68" customFormat="1" ht="16.5" customHeight="1">
      <c r="A193" s="61"/>
      <c r="B193" s="83" t="s">
        <v>418</v>
      </c>
      <c r="C193" s="92"/>
      <c r="D193" s="92"/>
      <c r="E193" s="92"/>
      <c r="F193" s="70"/>
      <c r="G193" s="72"/>
      <c r="H193" s="73"/>
    </row>
    <row r="194" spans="1:8" s="68" customFormat="1" ht="16.5" customHeight="1">
      <c r="A194" s="61"/>
      <c r="B194" s="83"/>
      <c r="C194" s="92"/>
      <c r="D194" s="92"/>
      <c r="E194" s="92"/>
      <c r="F194" s="70"/>
      <c r="G194" s="72"/>
      <c r="H194" s="73"/>
    </row>
    <row r="195" spans="1:8" s="68" customFormat="1" ht="16.5" customHeight="1">
      <c r="A195" s="61"/>
      <c r="B195" s="83" t="s">
        <v>419</v>
      </c>
      <c r="C195" s="92"/>
      <c r="D195" s="92"/>
      <c r="E195" s="92"/>
      <c r="F195" s="70"/>
      <c r="G195" s="72"/>
      <c r="H195" s="73"/>
    </row>
    <row r="196" spans="1:8" s="68" customFormat="1" ht="16.5" customHeight="1">
      <c r="A196" s="61"/>
      <c r="B196" s="83"/>
      <c r="C196" s="92"/>
      <c r="D196" s="92"/>
      <c r="E196" s="92"/>
      <c r="F196" s="70"/>
      <c r="G196" s="72"/>
      <c r="H196" s="73"/>
    </row>
    <row r="197" spans="1:8" s="68" customFormat="1" ht="16.5" customHeight="1" thickBot="1">
      <c r="A197" s="61"/>
      <c r="B197" s="83" t="s">
        <v>420</v>
      </c>
      <c r="C197" s="92"/>
      <c r="D197" s="92"/>
      <c r="E197" s="92"/>
      <c r="F197" s="70"/>
      <c r="G197" s="72"/>
      <c r="H197" s="73"/>
    </row>
    <row r="198" spans="1:8" s="68" customFormat="1" ht="16.5" customHeight="1">
      <c r="A198" s="61"/>
      <c r="B198" s="95" t="s">
        <v>421</v>
      </c>
      <c r="C198" s="96"/>
      <c r="D198" s="96"/>
      <c r="E198" s="96"/>
      <c r="F198" s="97">
        <v>0</v>
      </c>
      <c r="G198" s="161"/>
      <c r="H198" s="73"/>
    </row>
    <row r="199" spans="1:8" s="68" customFormat="1" ht="16.5" customHeight="1">
      <c r="A199" s="61"/>
      <c r="B199" s="98" t="s">
        <v>422</v>
      </c>
      <c r="C199" s="99"/>
      <c r="D199" s="99"/>
      <c r="E199" s="99"/>
      <c r="F199" s="100">
        <f>73.75-F202</f>
        <v>64.17</v>
      </c>
      <c r="G199" s="101"/>
      <c r="H199" s="73"/>
    </row>
    <row r="200" spans="1:8" s="68" customFormat="1" ht="16.5" customHeight="1">
      <c r="A200" s="61"/>
      <c r="B200" s="98" t="s">
        <v>423</v>
      </c>
      <c r="C200" s="99"/>
      <c r="D200" s="99"/>
      <c r="E200" s="99"/>
      <c r="F200" s="100">
        <f>G130*100</f>
        <v>1.67</v>
      </c>
      <c r="G200" s="101"/>
      <c r="H200" s="73"/>
    </row>
    <row r="201" spans="1:8" s="68" customFormat="1" ht="16.5" customHeight="1">
      <c r="A201" s="61"/>
      <c r="B201" s="98" t="s">
        <v>424</v>
      </c>
      <c r="C201" s="99"/>
      <c r="D201" s="99"/>
      <c r="E201" s="99"/>
      <c r="F201" s="100">
        <f>(G27)*100</f>
        <v>21.451701412912737</v>
      </c>
      <c r="G201" s="101"/>
      <c r="H201" s="73"/>
    </row>
    <row r="202" spans="1:8" s="68" customFormat="1" ht="16.5" customHeight="1">
      <c r="A202" s="61"/>
      <c r="B202" s="98" t="s">
        <v>425</v>
      </c>
      <c r="C202" s="99"/>
      <c r="D202" s="99"/>
      <c r="E202" s="99"/>
      <c r="F202" s="100">
        <v>9.58</v>
      </c>
      <c r="G202" s="102"/>
      <c r="H202" s="73"/>
    </row>
    <row r="203" spans="1:8" s="68" customFormat="1" ht="16.5" customHeight="1" thickBot="1">
      <c r="A203" s="61"/>
      <c r="B203" s="103" t="s">
        <v>426</v>
      </c>
      <c r="C203" s="104"/>
      <c r="D203" s="104"/>
      <c r="E203" s="104"/>
      <c r="F203" s="105">
        <f>(G138+G141+G146)*100</f>
        <v>3.128298587087265</v>
      </c>
      <c r="G203" s="102"/>
      <c r="H203" s="73"/>
    </row>
    <row r="204" spans="1:8" s="68" customFormat="1" ht="16.5" customHeight="1">
      <c r="A204" s="61"/>
      <c r="B204" s="83"/>
      <c r="C204" s="92"/>
      <c r="D204" s="92"/>
      <c r="E204" s="92"/>
      <c r="F204" s="106"/>
      <c r="G204" s="72"/>
      <c r="H204" s="73"/>
    </row>
    <row r="205" spans="1:8" s="68" customFormat="1" ht="16.5" customHeight="1">
      <c r="A205" s="61"/>
      <c r="B205" s="83"/>
      <c r="C205" s="92"/>
      <c r="D205" s="92"/>
      <c r="E205" s="92"/>
      <c r="F205" s="70"/>
      <c r="G205" s="72"/>
      <c r="H205" s="73"/>
    </row>
    <row r="206" spans="1:8" s="68" customFormat="1" ht="16.5" customHeight="1">
      <c r="A206" s="61"/>
      <c r="B206" s="83" t="s">
        <v>427</v>
      </c>
      <c r="C206" s="92"/>
      <c r="D206" s="92"/>
      <c r="E206" s="92"/>
      <c r="F206" s="70"/>
      <c r="G206" s="72"/>
      <c r="H206" s="73"/>
    </row>
    <row r="207" spans="1:8" s="68" customFormat="1" ht="16.5" customHeight="1">
      <c r="A207" s="61"/>
      <c r="B207" s="98" t="s">
        <v>428</v>
      </c>
      <c r="C207" s="107"/>
      <c r="D207" s="107"/>
      <c r="E207" s="107"/>
      <c r="F207" s="108">
        <f>F198+F199</f>
        <v>64.17</v>
      </c>
      <c r="G207" s="109"/>
      <c r="H207" s="73"/>
    </row>
    <row r="208" spans="1:8" s="68" customFormat="1" ht="16.5" customHeight="1">
      <c r="A208" s="61"/>
      <c r="B208" s="98" t="s">
        <v>429</v>
      </c>
      <c r="C208" s="107"/>
      <c r="D208" s="107"/>
      <c r="E208" s="107"/>
      <c r="F208" s="108">
        <f>F202</f>
        <v>9.58</v>
      </c>
      <c r="G208" s="109"/>
      <c r="H208" s="73"/>
    </row>
    <row r="209" spans="1:8" s="68" customFormat="1" ht="16.5" customHeight="1">
      <c r="A209" s="61"/>
      <c r="B209" s="98" t="s">
        <v>430</v>
      </c>
      <c r="C209" s="107"/>
      <c r="D209" s="107"/>
      <c r="E209" s="107"/>
      <c r="F209" s="108">
        <f>F201</f>
        <v>21.451701412912737</v>
      </c>
      <c r="G209" s="110"/>
      <c r="H209" s="73"/>
    </row>
    <row r="210" spans="1:8" s="68" customFormat="1" ht="16.5" customHeight="1">
      <c r="A210" s="61"/>
      <c r="B210" s="98" t="s">
        <v>431</v>
      </c>
      <c r="C210" s="107"/>
      <c r="D210" s="107"/>
      <c r="E210" s="107"/>
      <c r="F210" s="108">
        <f>F200</f>
        <v>1.67</v>
      </c>
      <c r="G210" s="110"/>
      <c r="H210" s="73"/>
    </row>
    <row r="211" spans="1:8" s="68" customFormat="1" ht="16.5" customHeight="1">
      <c r="A211" s="61"/>
      <c r="B211" s="98" t="s">
        <v>426</v>
      </c>
      <c r="C211" s="107"/>
      <c r="D211" s="107"/>
      <c r="E211" s="107"/>
      <c r="F211" s="108">
        <f>F203</f>
        <v>3.128298587087265</v>
      </c>
      <c r="G211" s="109"/>
      <c r="H211" s="162"/>
    </row>
    <row r="212" spans="1:8" s="68" customFormat="1" ht="16.5" customHeight="1">
      <c r="A212" s="61"/>
      <c r="B212" s="83"/>
      <c r="C212" s="111"/>
      <c r="D212" s="111"/>
      <c r="E212" s="111"/>
      <c r="F212" s="112"/>
      <c r="G212" s="72"/>
      <c r="H212" s="73"/>
    </row>
    <row r="213" spans="1:8" s="68" customFormat="1" ht="16.5" customHeight="1">
      <c r="A213" s="61"/>
      <c r="B213" s="83" t="s">
        <v>432</v>
      </c>
      <c r="C213" s="111"/>
      <c r="D213" s="111"/>
      <c r="E213" s="111"/>
      <c r="F213" s="113"/>
      <c r="G213" s="72"/>
      <c r="H213" s="73"/>
    </row>
    <row r="214" spans="1:8" s="68" customFormat="1" ht="16.5" customHeight="1" thickBot="1">
      <c r="A214" s="61"/>
      <c r="B214" s="114"/>
      <c r="C214" s="115"/>
      <c r="D214" s="115"/>
      <c r="E214" s="116"/>
      <c r="F214" s="117"/>
      <c r="G214" s="116"/>
      <c r="H214" s="118"/>
    </row>
    <row r="215" spans="1:8" s="68" customFormat="1" ht="16.5" customHeight="1">
      <c r="A215" s="61"/>
      <c r="B215" s="119" t="s">
        <v>433</v>
      </c>
      <c r="C215" s="120"/>
      <c r="D215" s="120"/>
      <c r="E215" s="120"/>
      <c r="F215" s="121"/>
      <c r="G215" s="122"/>
      <c r="H215" s="67"/>
    </row>
    <row r="216" spans="1:8" s="68" customFormat="1" ht="16.5" customHeight="1">
      <c r="A216" s="61"/>
      <c r="B216" s="83"/>
      <c r="C216" s="111"/>
      <c r="D216" s="111"/>
      <c r="E216" s="111"/>
      <c r="F216" s="113"/>
      <c r="G216" s="72"/>
      <c r="H216" s="73"/>
    </row>
    <row r="217" spans="1:8" s="68" customFormat="1" ht="16.5" customHeight="1">
      <c r="A217" s="61"/>
      <c r="B217" s="123" t="s">
        <v>434</v>
      </c>
      <c r="C217" s="124"/>
      <c r="D217" s="124"/>
      <c r="E217" s="124"/>
      <c r="F217" s="125"/>
      <c r="G217" s="72"/>
      <c r="H217" s="73"/>
    </row>
    <row r="218" spans="1:8" s="68" customFormat="1" ht="61.5" customHeight="1">
      <c r="A218" s="61"/>
      <c r="B218" s="126" t="s">
        <v>435</v>
      </c>
      <c r="C218" s="127" t="s">
        <v>436</v>
      </c>
      <c r="D218" s="127" t="s">
        <v>375</v>
      </c>
      <c r="E218" s="127" t="s">
        <v>437</v>
      </c>
      <c r="F218" s="127" t="s">
        <v>438</v>
      </c>
      <c r="G218" s="127" t="s">
        <v>439</v>
      </c>
      <c r="H218" s="73"/>
    </row>
    <row r="219" spans="1:8" s="68" customFormat="1" ht="16.5" customHeight="1">
      <c r="A219" s="61"/>
      <c r="B219" s="128" t="s">
        <v>43</v>
      </c>
      <c r="C219" s="129">
        <v>45106</v>
      </c>
      <c r="D219" s="130" t="s">
        <v>440</v>
      </c>
      <c r="E219" s="108">
        <v>956.92179111111113</v>
      </c>
      <c r="F219" s="108">
        <v>931.1</v>
      </c>
      <c r="G219" s="173">
        <v>562.03</v>
      </c>
      <c r="H219" s="73"/>
    </row>
    <row r="220" spans="1:8" s="68" customFormat="1" ht="16.5" customHeight="1">
      <c r="A220" s="61"/>
      <c r="B220" s="128" t="s">
        <v>50</v>
      </c>
      <c r="C220" s="129">
        <v>45106</v>
      </c>
      <c r="D220" s="130" t="s">
        <v>440</v>
      </c>
      <c r="E220" s="108">
        <v>2474.3444</v>
      </c>
      <c r="F220" s="108">
        <v>2557.1</v>
      </c>
      <c r="G220" s="174"/>
      <c r="H220" s="73"/>
    </row>
    <row r="221" spans="1:8" s="68" customFormat="1" ht="16.5" customHeight="1">
      <c r="A221" s="61"/>
      <c r="B221" s="128" t="s">
        <v>47</v>
      </c>
      <c r="C221" s="129">
        <v>45106</v>
      </c>
      <c r="D221" s="130" t="s">
        <v>440</v>
      </c>
      <c r="E221" s="108">
        <v>528.5047000167084</v>
      </c>
      <c r="F221" s="108">
        <v>569.04999999999995</v>
      </c>
      <c r="G221" s="174"/>
      <c r="H221" s="73"/>
    </row>
    <row r="222" spans="1:8" s="68" customFormat="1" ht="16.5" customHeight="1">
      <c r="A222" s="61"/>
      <c r="B222" s="128" t="s">
        <v>441</v>
      </c>
      <c r="C222" s="85"/>
      <c r="D222" s="85"/>
      <c r="E222" s="131"/>
      <c r="F222" s="131"/>
      <c r="G222" s="132"/>
      <c r="H222" s="73"/>
    </row>
    <row r="223" spans="1:8" s="68" customFormat="1" ht="16.5" customHeight="1">
      <c r="A223" s="61"/>
      <c r="B223" s="93"/>
      <c r="C223" s="70"/>
      <c r="D223" s="70"/>
      <c r="E223" s="133"/>
      <c r="F223" s="133"/>
      <c r="G223" s="134"/>
      <c r="H223" s="73"/>
    </row>
    <row r="224" spans="1:8" s="135" customFormat="1" ht="15.75">
      <c r="B224" s="163" t="s">
        <v>442</v>
      </c>
      <c r="C224" s="136"/>
      <c r="D224" s="137"/>
      <c r="E224" s="138"/>
      <c r="F224" s="138"/>
      <c r="G224" s="138"/>
      <c r="H224" s="139"/>
    </row>
    <row r="225" spans="1:8" s="68" customFormat="1" ht="16.5" customHeight="1">
      <c r="A225" s="61"/>
      <c r="B225" s="93"/>
      <c r="C225" s="70"/>
      <c r="D225" s="70"/>
      <c r="E225" s="133"/>
      <c r="F225" s="133"/>
      <c r="G225" s="134"/>
      <c r="H225" s="73"/>
    </row>
    <row r="226" spans="1:8" s="68" customFormat="1" ht="16.5" customHeight="1">
      <c r="A226" s="61"/>
      <c r="B226" s="140" t="s">
        <v>443</v>
      </c>
      <c r="C226" s="141"/>
      <c r="D226" s="141"/>
      <c r="E226" s="70"/>
      <c r="F226" s="70"/>
      <c r="G226" s="70"/>
      <c r="H226" s="73"/>
    </row>
    <row r="227" spans="1:8" s="68" customFormat="1" ht="16.5" customHeight="1">
      <c r="A227" s="61"/>
      <c r="B227" s="69"/>
      <c r="C227" s="70"/>
      <c r="D227" s="70"/>
      <c r="E227" s="70"/>
      <c r="F227" s="142"/>
      <c r="G227" s="142"/>
      <c r="H227" s="73"/>
    </row>
    <row r="228" spans="1:8" s="68" customFormat="1" ht="16.5" customHeight="1">
      <c r="A228" s="61"/>
      <c r="B228" s="140" t="s">
        <v>444</v>
      </c>
      <c r="C228" s="141"/>
      <c r="D228" s="141"/>
      <c r="E228" s="70"/>
      <c r="F228" s="164"/>
      <c r="G228" s="70"/>
      <c r="H228" s="73"/>
    </row>
    <row r="229" spans="1:8" s="68" customFormat="1" ht="16.5" customHeight="1">
      <c r="A229" s="61"/>
      <c r="B229" s="143"/>
      <c r="C229" s="144"/>
      <c r="D229" s="144"/>
      <c r="E229" s="70"/>
      <c r="F229" s="70"/>
      <c r="G229" s="70"/>
      <c r="H229" s="73"/>
    </row>
    <row r="230" spans="1:8" s="68" customFormat="1" ht="16.5" customHeight="1">
      <c r="A230" s="61"/>
      <c r="B230" s="140" t="s">
        <v>462</v>
      </c>
      <c r="C230" s="141"/>
      <c r="D230" s="141"/>
      <c r="E230" s="70"/>
      <c r="F230" s="164"/>
      <c r="G230" s="70"/>
      <c r="H230" s="73"/>
    </row>
    <row r="231" spans="1:8" s="68" customFormat="1" ht="36" customHeight="1">
      <c r="A231" s="61"/>
      <c r="B231" s="165" t="s">
        <v>435</v>
      </c>
      <c r="C231" s="145" t="s">
        <v>445</v>
      </c>
      <c r="D231" s="145" t="s">
        <v>446</v>
      </c>
      <c r="E231" s="146" t="s">
        <v>447</v>
      </c>
      <c r="F231" s="146" t="s">
        <v>448</v>
      </c>
      <c r="G231" s="70"/>
      <c r="H231" s="73"/>
    </row>
    <row r="232" spans="1:8" s="68" customFormat="1" ht="16.5" customHeight="1">
      <c r="A232" s="61"/>
      <c r="B232" s="128" t="s">
        <v>26</v>
      </c>
      <c r="C232" s="129" t="s">
        <v>450</v>
      </c>
      <c r="D232" s="130">
        <v>70</v>
      </c>
      <c r="E232" s="108">
        <v>0.9</v>
      </c>
      <c r="F232" s="108">
        <v>0.25</v>
      </c>
      <c r="G232" s="70"/>
      <c r="H232" s="73"/>
    </row>
    <row r="233" spans="1:8" s="68" customFormat="1" ht="16.5" customHeight="1">
      <c r="A233" s="61"/>
      <c r="B233" s="128" t="s">
        <v>18</v>
      </c>
      <c r="C233" s="129" t="s">
        <v>450</v>
      </c>
      <c r="D233" s="130">
        <v>90</v>
      </c>
      <c r="E233" s="108">
        <v>1.3232999999999999</v>
      </c>
      <c r="F233" s="108">
        <v>2.6</v>
      </c>
      <c r="G233" s="70"/>
      <c r="H233" s="73"/>
    </row>
    <row r="234" spans="1:8" s="68" customFormat="1" ht="16.5" customHeight="1">
      <c r="A234" s="61"/>
      <c r="B234" s="175" t="s">
        <v>449</v>
      </c>
      <c r="C234" s="176"/>
      <c r="D234" s="176"/>
      <c r="E234" s="176"/>
      <c r="F234" s="177"/>
      <c r="G234" s="70"/>
      <c r="H234" s="73"/>
    </row>
    <row r="235" spans="1:8" s="68" customFormat="1" ht="16.5" customHeight="1">
      <c r="A235" s="61"/>
      <c r="B235" s="147"/>
      <c r="C235" s="148"/>
      <c r="D235" s="148"/>
      <c r="E235" s="148"/>
      <c r="F235" s="148"/>
      <c r="G235" s="70"/>
      <c r="H235" s="73"/>
    </row>
    <row r="236" spans="1:8" s="68" customFormat="1" ht="16.5" customHeight="1">
      <c r="A236" s="61"/>
      <c r="B236" s="140" t="s">
        <v>451</v>
      </c>
      <c r="C236" s="141"/>
      <c r="D236" s="141"/>
      <c r="E236" s="70"/>
      <c r="F236" s="70"/>
      <c r="G236" s="70"/>
      <c r="H236" s="73"/>
    </row>
    <row r="237" spans="1:8" s="68" customFormat="1" ht="16.5" customHeight="1">
      <c r="A237" s="61"/>
      <c r="B237" s="69"/>
      <c r="C237" s="70"/>
      <c r="D237" s="70"/>
      <c r="E237" s="70"/>
      <c r="F237" s="70"/>
      <c r="G237" s="70"/>
      <c r="H237" s="73"/>
    </row>
    <row r="238" spans="1:8" s="68" customFormat="1" ht="16.5" customHeight="1" thickBot="1">
      <c r="A238" s="61"/>
      <c r="B238" s="149" t="s">
        <v>452</v>
      </c>
      <c r="C238" s="150"/>
      <c r="D238" s="150"/>
      <c r="E238" s="150"/>
      <c r="F238" s="150"/>
      <c r="G238" s="150"/>
      <c r="H238" s="118"/>
    </row>
    <row r="239" spans="1:8" s="68" customFormat="1" ht="16.5" customHeight="1">
      <c r="A239" s="61"/>
    </row>
    <row r="240" spans="1:8">
      <c r="B240" s="166" t="s">
        <v>453</v>
      </c>
      <c r="C240" s="167"/>
    </row>
    <row r="241" spans="2:3">
      <c r="B241" s="168" t="s">
        <v>454</v>
      </c>
      <c r="C241" s="169">
        <v>1672.5692178788361</v>
      </c>
    </row>
    <row r="242" spans="2:3">
      <c r="B242" s="168" t="s">
        <v>455</v>
      </c>
      <c r="C242" s="170">
        <v>3.6212768612817015</v>
      </c>
    </row>
    <row r="243" spans="2:3">
      <c r="B243" s="168" t="s">
        <v>456</v>
      </c>
      <c r="C243" s="170">
        <v>3.757749546678081</v>
      </c>
    </row>
    <row r="244" spans="2:3">
      <c r="B244" s="168" t="s">
        <v>457</v>
      </c>
      <c r="C244" s="171">
        <v>7.3615422645422576E-2</v>
      </c>
    </row>
    <row r="246" spans="2:3">
      <c r="B246" s="172" t="s">
        <v>459</v>
      </c>
    </row>
  </sheetData>
  <mergeCells count="6">
    <mergeCell ref="G219:G221"/>
    <mergeCell ref="B234:F234"/>
    <mergeCell ref="B1:F1"/>
    <mergeCell ref="B164:D164"/>
    <mergeCell ref="B168:B169"/>
    <mergeCell ref="C168:C16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2023-06-19T12:22:48Z</dcterms:created>
  <dcterms:modified xsi:type="dcterms:W3CDTF">2023-06-19T13:16:19Z</dcterms:modified>
</cp:coreProperties>
</file>