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<sst xmlns="http://schemas.openxmlformats.org/spreadsheetml/2006/main" count="233" uniqueCount="181">
  <si>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</si>
  <si>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</si>
  <si>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</si>
  <si>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</si>
  <si>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September 30, 2016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</si>
  <si>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</si>
  <si>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</si>
  <si>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</si>
  <si>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</si>
  <si>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</si>
  <si>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</si>
  <si>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</si>
  <si>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</si>
  <si>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</si>
  <si>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</si>
  <si>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</si>
  <si>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</si>
  <si>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Maharashtra Scooters Ltd</t>
  </si>
  <si>
    <t>INE288A01013</t>
  </si>
  <si>
    <t>Auto Ancillaries</t>
  </si>
  <si>
    <t>HDFC Bank Ltd</t>
  </si>
  <si>
    <t>INE040A01026</t>
  </si>
  <si>
    <t>Banks</t>
  </si>
  <si>
    <t>ICRA Ltd</t>
  </si>
  <si>
    <t>INE725G01011</t>
  </si>
  <si>
    <t>Finance</t>
  </si>
  <si>
    <t xml:space="preserve"> </t>
  </si>
  <si>
    <t>Zydus Wellness Ltd</t>
  </si>
  <si>
    <t>INE768C01010</t>
  </si>
  <si>
    <t>Consumer Non Durables</t>
  </si>
  <si>
    <t>Persistent Systems Ltd</t>
  </si>
  <si>
    <t>INE262H01013</t>
  </si>
  <si>
    <t>Software</t>
  </si>
  <si>
    <t xml:space="preserve">Indraprastha Gas Ltd </t>
  </si>
  <si>
    <t>INE203G01019</t>
  </si>
  <si>
    <t>Gas</t>
  </si>
  <si>
    <t>Axis Bank Ltd</t>
  </si>
  <si>
    <t>INE238A01034</t>
  </si>
  <si>
    <t>Mahindra Holidays &amp; Resorts India Ltd</t>
  </si>
  <si>
    <t>INE998I01010</t>
  </si>
  <si>
    <t>Hotels,Resorts &amp; Other Recreational Activities</t>
  </si>
  <si>
    <t>Balkrishna Industries Ltd</t>
  </si>
  <si>
    <t>INE787D01026</t>
  </si>
  <si>
    <t>Noida Toll Bridge Company Ltd</t>
  </si>
  <si>
    <t>INE781B01015</t>
  </si>
  <si>
    <t>Transportation</t>
  </si>
  <si>
    <t>ICICI Bank Ltd</t>
  </si>
  <si>
    <t>INE090A01021</t>
  </si>
  <si>
    <t>Mphasis Ltd(prev)Mphasis BFL Ltd</t>
  </si>
  <si>
    <t>INE356A01018</t>
  </si>
  <si>
    <t>Gujarat Gas Ltd</t>
  </si>
  <si>
    <t>INE844O01022</t>
  </si>
  <si>
    <t>IL&amp;FS Investment Managers Ltd</t>
  </si>
  <si>
    <t>INE050B01023</t>
  </si>
  <si>
    <t>IPCA Laboratories Ltd</t>
  </si>
  <si>
    <t>INE571A01020</t>
  </si>
  <si>
    <t>Pharmaceuticals</t>
  </si>
  <si>
    <t>Pfizer (I) Ltd</t>
  </si>
  <si>
    <t>INE182A01018</t>
  </si>
  <si>
    <t>Selan Exploration Technology Ltd</t>
  </si>
  <si>
    <t>INE818A01017</t>
  </si>
  <si>
    <t>Oil</t>
  </si>
  <si>
    <t>MT Educare Ltd</t>
  </si>
  <si>
    <t>INE472M01018</t>
  </si>
  <si>
    <t>Diversified Consumer Services</t>
  </si>
  <si>
    <t>Special Situation / Arbitrage</t>
  </si>
  <si>
    <t>Tata Motors Ltd</t>
  </si>
  <si>
    <t>INE155A01022</t>
  </si>
  <si>
    <t>Auto</t>
  </si>
  <si>
    <t>Coal India Ltd</t>
  </si>
  <si>
    <t>INE522F01014</t>
  </si>
  <si>
    <t>Minerals/Mining</t>
  </si>
  <si>
    <t>COALINDIA_27/10/2016 #</t>
  </si>
  <si>
    <t>TATAMOTORS_27/10/2016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</si>
  <si>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</si>
  <si>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</si>
  <si>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</si>
  <si>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</si>
  <si>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</si>
  <si>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</si>
  <si>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</si>
  <si>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</si>
  <si>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</si>
  <si>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</si>
  <si>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</si>
  <si>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t>Nestle SA-ADR *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</si>
  <si>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</si>
  <si>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</si>
  <si>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</si>
  <si>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</si>
  <si>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</si>
  <si>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</si>
  <si>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</si>
  <si>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</si>
  <si>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</si>
  <si>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Bank</t>
  </si>
  <si>
    <t>FUTCUR_USDINR_28-NOV-2016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</si>
  <si>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</si>
  <si>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</si>
  <si>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</si>
  <si>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</si>
  <si>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</si>
  <si>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</si>
  <si>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</si>
  <si>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</si>
  <si>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</si>
  <si>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</si>
  <si>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</si>
  <si>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</si>
  <si>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</si>
  <si>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  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</si>
  <si>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</si>
  <si>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</si>
  <si>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</si>
  <si>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</si>
  <si>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</si>
  <si>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</si>
  <si>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</si>
  <si>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</si>
  <si>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</si>
  <si>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</si>
  <si>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September 01, 2016 (Rs.)</t>
  </si>
  <si>
    <t>September 30, 2016 (Rs.)</t>
  </si>
  <si>
    <t>Direct Plan</t>
  </si>
  <si>
    <t>Regular Plan</t>
  </si>
  <si>
    <t>Face Value per unit = Rs.10/-</t>
  </si>
  <si>
    <t>(4)</t>
  </si>
  <si>
    <t>No Dividend declared during the period ended September 30, 2016</t>
  </si>
  <si>
    <t>(5)</t>
  </si>
  <si>
    <t>No Bonus declared during the period ended September 30, 2016</t>
  </si>
  <si>
    <t>(6)</t>
  </si>
  <si>
    <t>Total outstanding exposure in derivative instruments as on September 30, 2016: Rs.(1,995,280,425.00)</t>
  </si>
  <si>
    <t>For details on derivatives positions for the period ended September 30, 2016, please refer to derivatives disclosure table</t>
  </si>
  <si>
    <t>(7)</t>
  </si>
  <si>
    <t>Total investment in Foreign Securities / ADRs / GDRs as on September 30, 2016: Rs.1,886,210,110.76</t>
  </si>
  <si>
    <t>(8)</t>
  </si>
  <si>
    <t>Total Commission paid in the month of September 2016: Rs.266,276.36</t>
  </si>
  <si>
    <t>(9)</t>
  </si>
  <si>
    <t>Total Brokerage paid for Buying/ Selling of Investment for September 2016 is Rs.319,181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</si>
  <si>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</si>
  <si>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</si>
  <si>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</si>
  <si>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</si>
  <si>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</si>
  <si>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</si>
  <si>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</si>
  <si>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</si>
  <si>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</si>
  <si>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</si>
  <si>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</si>
  <si>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</si>
  <si>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</si>
  <si>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Parag Parikh Long Term Value Fund (An Open Ended  Equity Scheme)</t>
  </si>
  <si>
    <t>DETAILS OF INVESTMENT IN DERIVATIVE INSTRUMENTS OF PARAG PARIKH  LONG TERM VALUE FUND AS ON                  SEPTEMBER 30, 2016</t>
  </si>
  <si>
    <t>A. Hedging Positions through Futures as on September 30, 2016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</si>
  <si>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</si>
  <si>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</si>
  <si>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</si>
  <si>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</si>
  <si>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</si>
  <si>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</si>
  <si>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</si>
  <si>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</si>
  <si>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</si>
  <si>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</si>
  <si>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USDINR 28-Nov-2016</t>
  </si>
  <si>
    <t>Total %age of existing assets hedged through futures: 29.52%</t>
  </si>
  <si>
    <t>For the month of September 30, 2016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</si>
  <si>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</si>
  <si>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</si>
  <si>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</si>
  <si>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</si>
  <si>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</si>
  <si>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</si>
  <si>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</si>
  <si>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September 30, 2016: Nil</t>
  </si>
  <si>
    <t>C. Hedging Position through Put Options as on September 30, 2016: Nil</t>
  </si>
  <si>
    <t>D. Other than Hedging Position through Options as on September 30, 2016: Nil</t>
  </si>
  <si>
    <t>E. Hedging Positions through swaps as on September 30, 2016: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</si>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</sst>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#,##0.00"/>
    <numFmt numFmtId="168" formatCode="@"/>
    <numFmt numFmtId="169" formatCode="0.00"/>
    <numFmt numFmtId="170" formatCode="0.00%"/>
    <numFmt numFmtId="171" formatCode="#,##0.00_);[RED]\(#,##0.00\)"/>
    <numFmt numFmtId="172" formatCode="#,##0.00\ ;\(#,##0.00\)"/>
    <numFmt numFmtId="173" formatCode="#,##0.00%\ ;\(#,##0.00%\)"/>
    <numFmt numFmtId="174" formatCode="#,##0"/>
    <numFmt numFmtId="175" formatCode="0.0000"/>
    <numFmt numFmtId="176" formatCode="#,###.0000"/>
    <numFmt numFmtId="177" formatCode="_(* #,##0\);_(* \(#,##0\);_(* \-??_);_(@_)"/>
    <numFmt numFmtId="178" formatCode="#,###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8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8" fillId="4" borderId="5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7" fontId="1" fillId="3" borderId="5" xfId="28" applyNumberFormat="1" applyFont="1" applyFill="1" applyBorder="1" applyAlignment="1">
      <alignment vertical="center" wrapText="1"/>
      <protection/>
    </xf>
    <xf numFmtId="164" fontId="9" fillId="3" borderId="5" xfId="28" applyFont="1" applyFill="1" applyBorder="1" applyAlignment="1">
      <alignment horizontal="center" vertical="center"/>
      <protection/>
    </xf>
    <xf numFmtId="164" fontId="6" fillId="0" borderId="5" xfId="28" applyFont="1" applyFill="1" applyBorder="1" applyAlignment="1">
      <alignment horizontal="left" vertical="center" wrapText="1"/>
      <protection/>
    </xf>
    <xf numFmtId="164" fontId="6" fillId="0" borderId="5" xfId="28" applyFont="1" applyFill="1" applyBorder="1" applyAlignment="1">
      <alignment horizontal="center" vertical="center" wrapText="1"/>
      <protection/>
    </xf>
    <xf numFmtId="164" fontId="6" fillId="3" borderId="5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5" xfId="28" applyFont="1" applyFill="1" applyBorder="1">
      <alignment/>
      <protection/>
    </xf>
    <xf numFmtId="164" fontId="6" fillId="0" borderId="5" xfId="28" applyFont="1" applyFill="1" applyBorder="1">
      <alignment/>
      <protection/>
    </xf>
    <xf numFmtId="164" fontId="6" fillId="0" borderId="5" xfId="28" applyFont="1" applyFill="1" applyBorder="1" applyAlignment="1">
      <alignment horizontal="center"/>
      <protection/>
    </xf>
    <xf numFmtId="164" fontId="1" fillId="0" borderId="5" xfId="28" applyFont="1" applyFill="1" applyBorder="1" applyAlignment="1">
      <alignment horizontal="center"/>
      <protection/>
    </xf>
    <xf numFmtId="167" fontId="6" fillId="0" borderId="5" xfId="28" applyNumberFormat="1" applyFont="1" applyFill="1" applyBorder="1">
      <alignment/>
      <protection/>
    </xf>
    <xf numFmtId="167" fontId="1" fillId="0" borderId="5" xfId="28" applyNumberFormat="1" applyFont="1" applyFill="1" applyBorder="1">
      <alignment/>
      <protection/>
    </xf>
    <xf numFmtId="164" fontId="10" fillId="0" borderId="0" xfId="0" applyFont="1" applyAlignment="1">
      <alignment/>
    </xf>
    <xf numFmtId="164" fontId="11" fillId="0" borderId="5" xfId="28" applyFont="1" applyFill="1" applyBorder="1" applyAlignment="1">
      <alignment horizontal="center"/>
      <protection/>
    </xf>
    <xf numFmtId="168" fontId="11" fillId="0" borderId="5" xfId="28" applyNumberFormat="1" applyFont="1" applyFill="1" applyBorder="1" applyAlignment="1" applyProtection="1">
      <alignment horizontal="left"/>
      <protection/>
    </xf>
    <xf numFmtId="168" fontId="11" fillId="0" borderId="5" xfId="0" applyNumberFormat="1" applyFont="1" applyBorder="1" applyAlignment="1">
      <alignment/>
    </xf>
    <xf numFmtId="169" fontId="11" fillId="0" borderId="5" xfId="28" applyNumberFormat="1" applyFont="1" applyFill="1" applyBorder="1" applyAlignment="1" applyProtection="1">
      <alignment horizontal="right"/>
      <protection/>
    </xf>
    <xf numFmtId="170" fontId="11" fillId="0" borderId="5" xfId="28" applyNumberFormat="1" applyFont="1" applyFill="1" applyBorder="1" applyAlignment="1" applyProtection="1">
      <alignment horizontal="right"/>
      <protection/>
    </xf>
    <xf numFmtId="171" fontId="11" fillId="0" borderId="0" xfId="0" applyNumberFormat="1" applyFont="1" applyAlignment="1">
      <alignment/>
    </xf>
    <xf numFmtId="170" fontId="11" fillId="0" borderId="0" xfId="34" applyNumberFormat="1" applyFont="1" applyFill="1" applyBorder="1" applyAlignment="1" applyProtection="1">
      <alignment/>
      <protection/>
    </xf>
    <xf numFmtId="170" fontId="11" fillId="0" borderId="0" xfId="28" applyNumberFormat="1" applyFont="1" applyFill="1">
      <alignment/>
      <protection/>
    </xf>
    <xf numFmtId="164" fontId="11" fillId="0" borderId="0" xfId="30" applyFont="1">
      <alignment/>
      <protection/>
    </xf>
    <xf numFmtId="172" fontId="10" fillId="0" borderId="0" xfId="0" applyNumberFormat="1" applyFont="1" applyAlignment="1">
      <alignment horizontal="right"/>
    </xf>
    <xf numFmtId="164" fontId="10" fillId="0" borderId="0" xfId="0" applyFont="1" applyAlignment="1">
      <alignment vertical="center"/>
    </xf>
    <xf numFmtId="164" fontId="11" fillId="0" borderId="0" xfId="30" applyFont="1" applyAlignment="1">
      <alignment vertical="center"/>
      <protection/>
    </xf>
    <xf numFmtId="170" fontId="11" fillId="0" borderId="0" xfId="34" applyNumberFormat="1" applyFont="1" applyFill="1" applyBorder="1" applyAlignment="1" applyProtection="1">
      <alignment vertical="center"/>
      <protection/>
    </xf>
    <xf numFmtId="170" fontId="11" fillId="0" borderId="0" xfId="28" applyNumberFormat="1" applyFont="1" applyFill="1" applyAlignment="1">
      <alignment vertical="center"/>
      <protection/>
    </xf>
    <xf numFmtId="164" fontId="10" fillId="0" borderId="0" xfId="0" applyFont="1" applyAlignment="1">
      <alignment vertical="center" wrapText="1"/>
    </xf>
    <xf numFmtId="164" fontId="11" fillId="0" borderId="0" xfId="30" applyFont="1" applyAlignment="1">
      <alignment vertical="center" wrapText="1"/>
      <protection/>
    </xf>
    <xf numFmtId="170" fontId="11" fillId="0" borderId="0" xfId="34" applyNumberFormat="1" applyFont="1" applyFill="1" applyBorder="1" applyAlignment="1" applyProtection="1">
      <alignment vertical="center" wrapText="1"/>
      <protection/>
    </xf>
    <xf numFmtId="170" fontId="11" fillId="0" borderId="0" xfId="28" applyNumberFormat="1" applyFont="1" applyFill="1" applyAlignment="1">
      <alignment vertical="center" wrapText="1"/>
      <protection/>
    </xf>
    <xf numFmtId="164" fontId="6" fillId="0" borderId="5" xfId="30" applyFont="1" applyBorder="1">
      <alignment/>
      <protection/>
    </xf>
    <xf numFmtId="164" fontId="11" fillId="0" borderId="5" xfId="30" applyFont="1" applyBorder="1" applyAlignment="1">
      <alignment horizontal="left"/>
      <protection/>
    </xf>
    <xf numFmtId="167" fontId="11" fillId="0" borderId="5" xfId="28" applyNumberFormat="1" applyFont="1" applyFill="1" applyBorder="1">
      <alignment/>
      <protection/>
    </xf>
    <xf numFmtId="167" fontId="12" fillId="0" borderId="5" xfId="23" applyNumberFormat="1" applyFont="1" applyFill="1" applyBorder="1" applyAlignment="1" applyProtection="1">
      <alignment horizontal="right"/>
      <protection/>
    </xf>
    <xf numFmtId="170" fontId="1" fillId="0" borderId="5" xfId="30" applyNumberFormat="1" applyFont="1" applyBorder="1">
      <alignment/>
      <protection/>
    </xf>
    <xf numFmtId="170" fontId="1" fillId="0" borderId="0" xfId="34" applyNumberFormat="1" applyFont="1" applyFill="1" applyBorder="1" applyAlignment="1" applyProtection="1">
      <alignment/>
      <protection/>
    </xf>
    <xf numFmtId="170" fontId="1" fillId="0" borderId="0" xfId="28" applyNumberFormat="1" applyFont="1" applyFill="1">
      <alignment/>
      <protection/>
    </xf>
    <xf numFmtId="164" fontId="11" fillId="0" borderId="5" xfId="32" applyNumberFormat="1" applyFont="1" applyFill="1" applyBorder="1" applyAlignment="1" applyProtection="1">
      <alignment horizontal="left"/>
      <protection/>
    </xf>
    <xf numFmtId="164" fontId="11" fillId="0" borderId="5" xfId="28" applyFont="1" applyFill="1" applyBorder="1">
      <alignment/>
      <protection/>
    </xf>
    <xf numFmtId="167" fontId="11" fillId="0" borderId="5" xfId="0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173" fontId="10" fillId="0" borderId="5" xfId="0" applyNumberFormat="1" applyFont="1" applyBorder="1" applyAlignment="1">
      <alignment horizontal="right"/>
    </xf>
    <xf numFmtId="164" fontId="11" fillId="0" borderId="5" xfId="28" applyFont="1" applyFill="1" applyBorder="1" applyAlignment="1">
      <alignment horizontal="left"/>
      <protection/>
    </xf>
    <xf numFmtId="164" fontId="1" fillId="0" borderId="5" xfId="30" applyFont="1" applyBorder="1">
      <alignment/>
      <protection/>
    </xf>
    <xf numFmtId="164" fontId="13" fillId="0" borderId="5" xfId="27" applyNumberFormat="1" applyFont="1" applyFill="1" applyBorder="1" applyAlignment="1" applyProtection="1">
      <alignment horizontal="left"/>
      <protection/>
    </xf>
    <xf numFmtId="164" fontId="11" fillId="0" borderId="0" xfId="30" applyFont="1" applyFill="1">
      <alignment/>
      <protection/>
    </xf>
    <xf numFmtId="164" fontId="14" fillId="0" borderId="0" xfId="30" applyFont="1" applyFill="1">
      <alignment/>
      <protection/>
    </xf>
    <xf numFmtId="164" fontId="13" fillId="0" borderId="5" xfId="28" applyFont="1" applyFill="1" applyBorder="1">
      <alignment/>
      <protection/>
    </xf>
    <xf numFmtId="167" fontId="13" fillId="0" borderId="5" xfId="28" applyNumberFormat="1" applyFont="1" applyFill="1" applyBorder="1">
      <alignment/>
      <protection/>
    </xf>
    <xf numFmtId="174" fontId="13" fillId="0" borderId="5" xfId="0" applyNumberFormat="1" applyFont="1" applyBorder="1" applyAlignment="1">
      <alignment/>
    </xf>
    <xf numFmtId="170" fontId="1" fillId="0" borderId="5" xfId="33" applyNumberFormat="1" applyFont="1" applyFill="1" applyBorder="1" applyAlignment="1" applyProtection="1">
      <alignment/>
      <protection/>
    </xf>
    <xf numFmtId="169" fontId="11" fillId="0" borderId="5" xfId="28" applyNumberFormat="1" applyFont="1" applyFill="1" applyBorder="1" applyAlignment="1" applyProtection="1">
      <alignment horizontal="right"/>
      <protection/>
    </xf>
    <xf numFmtId="167" fontId="11" fillId="0" borderId="5" xfId="28" applyNumberFormat="1" applyFont="1" applyFill="1" applyBorder="1" applyAlignment="1" applyProtection="1">
      <alignment horizontal="right"/>
      <protection/>
    </xf>
    <xf numFmtId="170" fontId="11" fillId="0" borderId="5" xfId="0" applyNumberFormat="1" applyFont="1" applyBorder="1" applyAlignment="1">
      <alignment horizontal="right"/>
    </xf>
    <xf numFmtId="168" fontId="11" fillId="0" borderId="5" xfId="28" applyNumberFormat="1" applyFont="1" applyFill="1" applyBorder="1" applyAlignment="1" applyProtection="1">
      <alignment horizontal="left"/>
      <protection/>
    </xf>
    <xf numFmtId="168" fontId="11" fillId="0" borderId="5" xfId="0" applyNumberFormat="1" applyFont="1" applyBorder="1" applyAlignment="1">
      <alignment/>
    </xf>
    <xf numFmtId="164" fontId="15" fillId="0" borderId="5" xfId="0" applyFont="1" applyBorder="1" applyAlignment="1">
      <alignment/>
    </xf>
    <xf numFmtId="167" fontId="15" fillId="0" borderId="5" xfId="0" applyNumberFormat="1" applyFont="1" applyBorder="1" applyAlignment="1">
      <alignment/>
    </xf>
    <xf numFmtId="164" fontId="16" fillId="0" borderId="0" xfId="0" applyFont="1" applyAlignment="1">
      <alignment/>
    </xf>
    <xf numFmtId="167" fontId="6" fillId="0" borderId="5" xfId="28" applyNumberFormat="1" applyFont="1" applyFill="1" applyBorder="1" applyAlignment="1">
      <alignment horizontal="right"/>
      <protection/>
    </xf>
    <xf numFmtId="170" fontId="6" fillId="0" borderId="5" xfId="28" applyNumberFormat="1" applyFont="1" applyFill="1" applyBorder="1">
      <alignment/>
      <protection/>
    </xf>
    <xf numFmtId="170" fontId="4" fillId="0" borderId="0" xfId="0" applyNumberFormat="1" applyFont="1" applyAlignment="1">
      <alignment/>
    </xf>
    <xf numFmtId="167" fontId="17" fillId="0" borderId="5" xfId="28" applyNumberFormat="1" applyFont="1" applyFill="1" applyBorder="1">
      <alignment/>
      <protection/>
    </xf>
    <xf numFmtId="170" fontId="17" fillId="0" borderId="5" xfId="33" applyNumberFormat="1" applyFont="1" applyFill="1" applyBorder="1" applyAlignment="1" applyProtection="1">
      <alignment/>
      <protection/>
    </xf>
    <xf numFmtId="164" fontId="6" fillId="0" borderId="5" xfId="36" applyNumberFormat="1" applyFont="1" applyFill="1" applyBorder="1" applyAlignment="1" applyProtection="1">
      <alignment horizontal="left" vertical="top" wrapText="1"/>
      <protection/>
    </xf>
    <xf numFmtId="165" fontId="17" fillId="0" borderId="5" xfId="23" applyFont="1" applyFill="1" applyBorder="1" applyAlignment="1" applyProtection="1">
      <alignment horizontal="right"/>
      <protection/>
    </xf>
    <xf numFmtId="167" fontId="17" fillId="0" borderId="5" xfId="23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7" fontId="13" fillId="0" borderId="5" xfId="23" applyNumberFormat="1" applyFont="1" applyFill="1" applyBorder="1" applyAlignment="1" applyProtection="1">
      <alignment horizontal="right"/>
      <protection/>
    </xf>
    <xf numFmtId="165" fontId="13" fillId="0" borderId="5" xfId="23" applyFont="1" applyFill="1" applyBorder="1" applyAlignment="1" applyProtection="1">
      <alignment horizontal="right"/>
      <protection/>
    </xf>
    <xf numFmtId="165" fontId="13" fillId="0" borderId="5" xfId="23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74" fontId="17" fillId="0" borderId="5" xfId="0" applyNumberFormat="1" applyFont="1" applyBorder="1" applyAlignment="1">
      <alignment/>
    </xf>
    <xf numFmtId="170" fontId="12" fillId="0" borderId="5" xfId="23" applyNumberFormat="1" applyFont="1" applyFill="1" applyBorder="1" applyAlignment="1" applyProtection="1">
      <alignment horizontal="right"/>
      <protection/>
    </xf>
    <xf numFmtId="164" fontId="19" fillId="0" borderId="0" xfId="0" applyFont="1" applyAlignment="1">
      <alignment/>
    </xf>
    <xf numFmtId="170" fontId="19" fillId="0" borderId="0" xfId="0" applyNumberFormat="1" applyFont="1" applyAlignment="1">
      <alignment/>
    </xf>
    <xf numFmtId="164" fontId="13" fillId="0" borderId="5" xfId="0" applyFont="1" applyBorder="1" applyAlignment="1">
      <alignment horizontal="left"/>
    </xf>
    <xf numFmtId="167" fontId="11" fillId="0" borderId="5" xfId="23" applyNumberFormat="1" applyFont="1" applyFill="1" applyBorder="1" applyAlignment="1" applyProtection="1">
      <alignment horizontal="right"/>
      <protection/>
    </xf>
    <xf numFmtId="170" fontId="11" fillId="0" borderId="5" xfId="23" applyNumberFormat="1" applyFont="1" applyFill="1" applyBorder="1" applyAlignment="1" applyProtection="1">
      <alignment horizontal="right"/>
      <protection/>
    </xf>
    <xf numFmtId="167" fontId="6" fillId="0" borderId="5" xfId="23" applyNumberFormat="1" applyFont="1" applyFill="1" applyBorder="1" applyAlignment="1" applyProtection="1">
      <alignment horizontal="right"/>
      <protection/>
    </xf>
    <xf numFmtId="170" fontId="6" fillId="0" borderId="5" xfId="23" applyNumberFormat="1" applyFont="1" applyFill="1" applyBorder="1" applyAlignment="1" applyProtection="1">
      <alignment horizontal="right"/>
      <protection/>
    </xf>
    <xf numFmtId="167" fontId="1" fillId="0" borderId="5" xfId="23" applyNumberFormat="1" applyFont="1" applyFill="1" applyBorder="1" applyAlignment="1" applyProtection="1">
      <alignment horizontal="right"/>
      <protection/>
    </xf>
    <xf numFmtId="170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64" fontId="1" fillId="3" borderId="6" xfId="28" applyFont="1" applyFill="1" applyBorder="1">
      <alignment/>
      <protection/>
    </xf>
    <xf numFmtId="164" fontId="1" fillId="3" borderId="7" xfId="28" applyFont="1" applyFill="1" applyBorder="1">
      <alignment/>
      <protection/>
    </xf>
    <xf numFmtId="167" fontId="1" fillId="3" borderId="7" xfId="28" applyNumberFormat="1" applyFont="1" applyFill="1" applyBorder="1">
      <alignment/>
      <protection/>
    </xf>
    <xf numFmtId="167" fontId="6" fillId="3" borderId="7" xfId="28" applyNumberFormat="1" applyFont="1" applyFill="1" applyBorder="1" applyAlignment="1">
      <alignment horizontal="left"/>
      <protection/>
    </xf>
    <xf numFmtId="170" fontId="1" fillId="3" borderId="8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69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11" fillId="3" borderId="2" xfId="28" applyFont="1" applyFill="1" applyBorder="1" applyAlignment="1">
      <alignment horizontal="center"/>
      <protection/>
    </xf>
    <xf numFmtId="164" fontId="11" fillId="3" borderId="0" xfId="28" applyFont="1" applyFill="1" applyBorder="1">
      <alignment/>
      <protection/>
    </xf>
    <xf numFmtId="164" fontId="11" fillId="3" borderId="3" xfId="28" applyFont="1" applyFill="1" applyBorder="1">
      <alignment/>
      <protection/>
    </xf>
    <xf numFmtId="164" fontId="12" fillId="3" borderId="5" xfId="28" applyFont="1" applyFill="1" applyBorder="1">
      <alignment/>
      <protection/>
    </xf>
    <xf numFmtId="164" fontId="12" fillId="3" borderId="5" xfId="28" applyFont="1" applyFill="1" applyBorder="1" applyAlignment="1">
      <alignment horizontal="right"/>
      <protection/>
    </xf>
    <xf numFmtId="164" fontId="12" fillId="3" borderId="3" xfId="28" applyFont="1" applyFill="1" applyBorder="1" applyAlignment="1">
      <alignment wrapText="1"/>
      <protection/>
    </xf>
    <xf numFmtId="164" fontId="11" fillId="3" borderId="5" xfId="28" applyFont="1" applyFill="1" applyBorder="1">
      <alignment/>
      <protection/>
    </xf>
    <xf numFmtId="175" fontId="11" fillId="0" borderId="5" xfId="28" applyNumberFormat="1" applyFont="1" applyFill="1" applyBorder="1">
      <alignment/>
      <protection/>
    </xf>
    <xf numFmtId="175" fontId="11" fillId="3" borderId="5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1" fillId="0" borderId="0" xfId="36" applyNumberFormat="1" applyFont="1" applyFill="1" applyBorder="1" applyAlignment="1" applyProtection="1">
      <alignment horizontal="left" vertical="top"/>
      <protection/>
    </xf>
    <xf numFmtId="164" fontId="11" fillId="0" borderId="0" xfId="28" applyFont="1" applyFill="1" applyBorder="1">
      <alignment/>
      <protection/>
    </xf>
    <xf numFmtId="170" fontId="11" fillId="0" borderId="0" xfId="28" applyNumberFormat="1" applyFont="1" applyFill="1" applyBorder="1" applyAlignment="1">
      <alignment horizontal="left"/>
      <protection/>
    </xf>
    <xf numFmtId="164" fontId="11" fillId="3" borderId="2" xfId="28" applyFont="1" applyFill="1" applyBorder="1" applyAlignment="1">
      <alignment horizontal="right"/>
      <protection/>
    </xf>
    <xf numFmtId="164" fontId="20" fillId="3" borderId="9" xfId="28" applyFont="1" applyFill="1" applyBorder="1" applyAlignment="1">
      <alignment horizontal="right" vertical="center"/>
      <protection/>
    </xf>
    <xf numFmtId="164" fontId="11" fillId="0" borderId="10" xfId="28" applyFont="1" applyBorder="1" applyAlignment="1">
      <alignment vertical="center"/>
      <protection/>
    </xf>
    <xf numFmtId="164" fontId="11" fillId="3" borderId="10" xfId="28" applyFont="1" applyFill="1" applyBorder="1">
      <alignment/>
      <protection/>
    </xf>
    <xf numFmtId="164" fontId="11" fillId="3" borderId="11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6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21" fillId="3" borderId="4" xfId="29" applyNumberFormat="1" applyFont="1" applyFill="1" applyBorder="1" applyAlignment="1" applyProtection="1">
      <alignment horizontal="center" vertical="center" wrapText="1"/>
      <protection/>
    </xf>
    <xf numFmtId="164" fontId="22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/>
    </xf>
    <xf numFmtId="164" fontId="19" fillId="0" borderId="0" xfId="0" applyFont="1" applyAlignment="1">
      <alignment horizontal="center" vertical="top" wrapText="1"/>
    </xf>
    <xf numFmtId="164" fontId="19" fillId="0" borderId="5" xfId="0" applyFont="1" applyBorder="1" applyAlignment="1">
      <alignment horizontal="center" vertical="top" wrapText="1"/>
    </xf>
    <xf numFmtId="164" fontId="6" fillId="0" borderId="5" xfId="30" applyFont="1" applyBorder="1" applyAlignment="1">
      <alignment horizontal="center" vertical="top" wrapText="1"/>
      <protection/>
    </xf>
    <xf numFmtId="176" fontId="6" fillId="0" borderId="5" xfId="28" applyNumberFormat="1" applyFont="1" applyFill="1" applyBorder="1" applyAlignment="1">
      <alignment horizontal="center" vertical="top" wrapText="1"/>
      <protection/>
    </xf>
    <xf numFmtId="176" fontId="19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9" fillId="0" borderId="5" xfId="0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4" fontId="21" fillId="0" borderId="0" xfId="0" applyFont="1" applyAlignment="1">
      <alignment/>
    </xf>
    <xf numFmtId="164" fontId="21" fillId="0" borderId="5" xfId="0" applyFont="1" applyBorder="1" applyAlignment="1">
      <alignment horizontal="center"/>
    </xf>
    <xf numFmtId="168" fontId="13" fillId="0" borderId="5" xfId="28" applyNumberFormat="1" applyFont="1" applyFill="1" applyBorder="1" applyAlignment="1" applyProtection="1">
      <alignment horizontal="left"/>
      <protection/>
    </xf>
    <xf numFmtId="165" fontId="13" fillId="0" borderId="5" xfId="15" applyFont="1" applyFill="1" applyBorder="1" applyAlignment="1" applyProtection="1">
      <alignment horizontal="right"/>
      <protection/>
    </xf>
    <xf numFmtId="178" fontId="21" fillId="0" borderId="5" xfId="0" applyNumberFormat="1" applyFont="1" applyBorder="1" applyAlignment="1">
      <alignment/>
    </xf>
    <xf numFmtId="169" fontId="21" fillId="0" borderId="5" xfId="0" applyNumberFormat="1" applyFont="1" applyBorder="1" applyAlignment="1">
      <alignment horizontal="right" vertical="center"/>
    </xf>
    <xf numFmtId="167" fontId="4" fillId="0" borderId="5" xfId="0" applyNumberFormat="1" applyFont="1" applyBorder="1" applyAlignment="1">
      <alignment/>
    </xf>
    <xf numFmtId="164" fontId="21" fillId="0" borderId="5" xfId="0" applyFont="1" applyBorder="1" applyAlignment="1">
      <alignment/>
    </xf>
    <xf numFmtId="177" fontId="21" fillId="0" borderId="5" xfId="0" applyNumberFormat="1" applyFont="1" applyBorder="1" applyAlignment="1">
      <alignment horizontal="right"/>
    </xf>
    <xf numFmtId="169" fontId="21" fillId="0" borderId="0" xfId="0" applyNumberFormat="1" applyFont="1" applyAlignment="1">
      <alignment/>
    </xf>
    <xf numFmtId="167" fontId="21" fillId="0" borderId="5" xfId="0" applyNumberFormat="1" applyFont="1" applyBorder="1" applyAlignment="1">
      <alignment horizontal="right" vertical="center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6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9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9" fillId="0" borderId="5" xfId="0" applyFont="1" applyBorder="1" applyAlignment="1">
      <alignment vertical="top" wrapText="1"/>
    </xf>
    <xf numFmtId="164" fontId="21" fillId="0" borderId="0" xfId="0" applyFont="1" applyAlignment="1">
      <alignment vertical="center"/>
    </xf>
    <xf numFmtId="164" fontId="21" fillId="0" borderId="5" xfId="0" applyFont="1" applyBorder="1" applyAlignment="1">
      <alignment horizontal="center" vertical="center" wrapText="1"/>
    </xf>
    <xf numFmtId="174" fontId="21" fillId="0" borderId="5" xfId="0" applyNumberFormat="1" applyFont="1" applyBorder="1" applyAlignment="1">
      <alignment horizontal="center" vertical="center" wrapText="1"/>
    </xf>
    <xf numFmtId="167" fontId="21" fillId="0" borderId="5" xfId="0" applyNumberFormat="1" applyFont="1" applyBorder="1" applyAlignment="1">
      <alignment vertical="center" wrapText="1"/>
    </xf>
    <xf numFmtId="165" fontId="21" fillId="0" borderId="5" xfId="0" applyNumberFormat="1" applyFont="1" applyBorder="1" applyAlignment="1">
      <alignment vertical="center" wrapText="1"/>
    </xf>
    <xf numFmtId="169" fontId="21" fillId="0" borderId="0" xfId="0" applyNumberFormat="1" applyFont="1" applyAlignment="1">
      <alignment vertical="center"/>
    </xf>
    <xf numFmtId="164" fontId="19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9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9" fillId="0" borderId="0" xfId="0" applyFont="1" applyBorder="1" applyAlignment="1">
      <alignment vertical="top" wrapText="1"/>
    </xf>
    <xf numFmtId="164" fontId="19" fillId="0" borderId="0" xfId="0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Normal 6" xfId="32"/>
    <cellStyle name="Percent 2" xfId="33"/>
    <cellStyle name="Percent 3" xfId="34"/>
    <cellStyle name="Style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04" zoomScaleNormal="104" workbookViewId="0" topLeftCell="B1">
      <selection activeCell="C86" sqref="C86"/>
    </sheetView>
  </sheetViews>
  <sheetFormatPr defaultColWidth="12.57421875" defaultRowHeight="15"/>
  <cols>
    <col min="1" max="1" width="2.00390625" style="0" customWidth="1"/>
    <col min="2" max="2" width="7.421875" style="1" customWidth="1"/>
    <col min="3" max="3" width="30.8515625" style="1" customWidth="1"/>
    <col min="4" max="4" width="18.00390625" style="1" customWidth="1"/>
    <col min="5" max="5" width="29.2812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2.57421875" style="1" customWidth="1"/>
    <col min="11" max="11" width="2.00390625" style="1" customWidth="1"/>
    <col min="12" max="255" width="11.57421875" style="1" customWidth="1"/>
    <col min="256" max="16384" width="11.57421875" style="0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22.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7"/>
      <c r="D9" s="17"/>
      <c r="E9" s="17"/>
      <c r="F9" s="18"/>
      <c r="G9" s="17"/>
      <c r="H9" s="17"/>
      <c r="I9" s="8"/>
    </row>
    <row r="10" spans="2:9" ht="16.5" customHeight="1">
      <c r="B10" s="19" t="s">
        <v>5</v>
      </c>
      <c r="C10" s="19"/>
      <c r="D10" s="19"/>
      <c r="E10" s="19"/>
      <c r="F10" s="19"/>
      <c r="G10" s="19"/>
      <c r="H10" s="19"/>
      <c r="I10" s="8"/>
    </row>
    <row r="11" spans="2:9" ht="40.5" customHeight="1">
      <c r="B11" s="20" t="s">
        <v>6</v>
      </c>
      <c r="C11" s="20" t="s">
        <v>7</v>
      </c>
      <c r="D11" s="20" t="s">
        <v>8</v>
      </c>
      <c r="E11" s="20" t="s">
        <v>9</v>
      </c>
      <c r="F11" s="21" t="s">
        <v>10</v>
      </c>
      <c r="G11" s="22" t="s">
        <v>11</v>
      </c>
      <c r="H11" s="21" t="s">
        <v>12</v>
      </c>
      <c r="I11" s="23"/>
    </row>
    <row r="12" spans="2:9" ht="12.75">
      <c r="B12" s="24"/>
      <c r="C12" s="25"/>
      <c r="D12" s="24"/>
      <c r="E12" s="25"/>
      <c r="F12" s="26"/>
      <c r="G12" s="24"/>
      <c r="H12" s="24"/>
      <c r="I12" s="23"/>
    </row>
    <row r="13" spans="2:9" ht="12.75">
      <c r="B13" s="24"/>
      <c r="C13" s="25" t="s">
        <v>13</v>
      </c>
      <c r="D13" s="24"/>
      <c r="E13" s="25"/>
      <c r="F13" s="26"/>
      <c r="G13" s="24"/>
      <c r="H13" s="24"/>
      <c r="I13" s="23"/>
    </row>
    <row r="14" spans="2:9" ht="12.75">
      <c r="B14" s="27" t="s">
        <v>14</v>
      </c>
      <c r="C14" s="25" t="s">
        <v>15</v>
      </c>
      <c r="D14" s="24"/>
      <c r="E14" s="28"/>
      <c r="F14" s="28"/>
      <c r="G14" s="29"/>
      <c r="H14" s="24"/>
      <c r="I14" s="23"/>
    </row>
    <row r="15" spans="2:20" ht="12.75">
      <c r="B15" s="24"/>
      <c r="C15" s="25" t="s">
        <v>16</v>
      </c>
      <c r="D15" s="24"/>
      <c r="E15" s="29"/>
      <c r="F15" s="29"/>
      <c r="G15" s="29"/>
      <c r="H15" s="29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s="30" customFormat="1" ht="12.75">
      <c r="B16" s="31">
        <v>1</v>
      </c>
      <c r="C16" s="32" t="s">
        <v>17</v>
      </c>
      <c r="D16" s="33" t="s">
        <v>18</v>
      </c>
      <c r="E16" s="33" t="s">
        <v>19</v>
      </c>
      <c r="F16" s="34">
        <v>385489</v>
      </c>
      <c r="G16" s="34">
        <v>5607.322994</v>
      </c>
      <c r="H16" s="35">
        <v>0.0829490777</v>
      </c>
      <c r="I16" s="36"/>
      <c r="J16" s="37"/>
      <c r="K16" s="38"/>
      <c r="L16" s="39"/>
      <c r="M16" s="39"/>
      <c r="N16" s="39"/>
      <c r="O16" s="39"/>
      <c r="P16" s="39"/>
      <c r="Q16" s="39"/>
      <c r="R16" s="39"/>
      <c r="S16" s="39"/>
      <c r="T16" s="38"/>
    </row>
    <row r="17" spans="2:20" s="30" customFormat="1" ht="12.75">
      <c r="B17" s="31">
        <v>2</v>
      </c>
      <c r="C17" s="32" t="s">
        <v>20</v>
      </c>
      <c r="D17" s="33" t="s">
        <v>21</v>
      </c>
      <c r="E17" s="33" t="s">
        <v>22</v>
      </c>
      <c r="F17" s="34">
        <v>369070</v>
      </c>
      <c r="G17" s="34">
        <v>4697.707495</v>
      </c>
      <c r="H17" s="35">
        <v>0.06949314399999999</v>
      </c>
      <c r="I17" s="39"/>
      <c r="J17" s="37"/>
      <c r="K17" s="38"/>
      <c r="L17" s="39"/>
      <c r="M17" s="39"/>
      <c r="N17" s="39"/>
      <c r="O17" s="39"/>
      <c r="P17" s="39"/>
      <c r="Q17" s="39"/>
      <c r="R17" s="38"/>
      <c r="S17" s="39"/>
      <c r="T17" s="38"/>
    </row>
    <row r="18" spans="2:20" s="30" customFormat="1" ht="12.75">
      <c r="B18" s="31">
        <v>3</v>
      </c>
      <c r="C18" s="32" t="s">
        <v>23</v>
      </c>
      <c r="D18" s="33" t="s">
        <v>24</v>
      </c>
      <c r="E18" s="33" t="s">
        <v>25</v>
      </c>
      <c r="F18" s="34">
        <v>87430</v>
      </c>
      <c r="G18" s="34">
        <v>3429.79147</v>
      </c>
      <c r="H18" s="35">
        <v>0.0507368738</v>
      </c>
      <c r="I18" s="40" t="s">
        <v>26</v>
      </c>
      <c r="J18" s="37"/>
      <c r="K18" s="38"/>
      <c r="L18" s="39"/>
      <c r="M18" s="39"/>
      <c r="N18" s="39"/>
      <c r="O18" s="39"/>
      <c r="P18" s="39"/>
      <c r="Q18" s="39"/>
      <c r="R18" s="38"/>
      <c r="S18" s="39"/>
      <c r="T18" s="38"/>
    </row>
    <row r="19" spans="2:8" s="30" customFormat="1" ht="12.75">
      <c r="B19" s="31">
        <v>4</v>
      </c>
      <c r="C19" s="32" t="s">
        <v>27</v>
      </c>
      <c r="D19" s="33" t="s">
        <v>28</v>
      </c>
      <c r="E19" s="33" t="s">
        <v>29</v>
      </c>
      <c r="F19" s="34">
        <v>371729</v>
      </c>
      <c r="G19" s="34">
        <v>3303.555623</v>
      </c>
      <c r="H19" s="35">
        <v>0.04886946810000001</v>
      </c>
    </row>
    <row r="20" spans="2:20" s="30" customFormat="1" ht="12.75">
      <c r="B20" s="31">
        <v>5</v>
      </c>
      <c r="C20" s="32" t="s">
        <v>30</v>
      </c>
      <c r="D20" s="33" t="s">
        <v>31</v>
      </c>
      <c r="E20" s="33" t="s">
        <v>32</v>
      </c>
      <c r="F20" s="34">
        <v>480073</v>
      </c>
      <c r="G20" s="34">
        <v>3072.947273</v>
      </c>
      <c r="H20" s="35">
        <v>0.0454580809</v>
      </c>
      <c r="I20" s="39"/>
      <c r="J20" s="37"/>
      <c r="K20" s="38"/>
      <c r="L20" s="39"/>
      <c r="M20" s="39"/>
      <c r="N20" s="39"/>
      <c r="O20" s="39"/>
      <c r="P20" s="39"/>
      <c r="Q20" s="39"/>
      <c r="R20" s="38"/>
      <c r="S20" s="39"/>
      <c r="T20" s="38"/>
    </row>
    <row r="21" spans="2:20" s="30" customFormat="1" ht="12.75">
      <c r="B21" s="31">
        <v>6</v>
      </c>
      <c r="C21" s="32" t="s">
        <v>33</v>
      </c>
      <c r="D21" s="33" t="s">
        <v>34</v>
      </c>
      <c r="E21" s="33" t="s">
        <v>35</v>
      </c>
      <c r="F21" s="34">
        <v>353400</v>
      </c>
      <c r="G21" s="34">
        <v>2749.8054</v>
      </c>
      <c r="H21" s="35">
        <v>0.040677846100000005</v>
      </c>
      <c r="I21" s="39"/>
      <c r="J21" s="37"/>
      <c r="K21" s="38"/>
      <c r="L21" s="39"/>
      <c r="M21" s="39"/>
      <c r="N21" s="39"/>
      <c r="O21" s="39"/>
      <c r="P21" s="39"/>
      <c r="Q21" s="39"/>
      <c r="R21" s="38"/>
      <c r="S21" s="39"/>
      <c r="T21" s="38"/>
    </row>
    <row r="22" spans="2:20" s="30" customFormat="1" ht="12.75">
      <c r="B22" s="31">
        <v>7</v>
      </c>
      <c r="C22" s="32" t="s">
        <v>36</v>
      </c>
      <c r="D22" s="33" t="s">
        <v>37</v>
      </c>
      <c r="E22" s="33" t="s">
        <v>22</v>
      </c>
      <c r="F22" s="34">
        <v>505179</v>
      </c>
      <c r="G22" s="34">
        <v>2734.7865165</v>
      </c>
      <c r="H22" s="35">
        <v>0.0404556719</v>
      </c>
      <c r="I22" s="39"/>
      <c r="J22" s="37"/>
      <c r="K22" s="38"/>
      <c r="L22" s="39"/>
      <c r="M22" s="39"/>
      <c r="N22" s="39"/>
      <c r="O22" s="39"/>
      <c r="P22" s="39"/>
      <c r="Q22" s="39"/>
      <c r="R22" s="38"/>
      <c r="S22" s="39"/>
      <c r="T22" s="38"/>
    </row>
    <row r="23" spans="2:20" s="41" customFormat="1" ht="12.75">
      <c r="B23" s="31">
        <v>8</v>
      </c>
      <c r="C23" s="32" t="s">
        <v>38</v>
      </c>
      <c r="D23" s="33" t="s">
        <v>39</v>
      </c>
      <c r="E23" s="33" t="s">
        <v>40</v>
      </c>
      <c r="F23" s="34">
        <v>574281</v>
      </c>
      <c r="G23" s="34">
        <v>2565.313227</v>
      </c>
      <c r="H23" s="35">
        <v>0.0379486551</v>
      </c>
      <c r="I23" s="42"/>
      <c r="J23" s="43"/>
      <c r="K23" s="44"/>
      <c r="L23" s="42"/>
      <c r="M23" s="42"/>
      <c r="N23" s="42"/>
      <c r="O23" s="42"/>
      <c r="P23" s="42"/>
      <c r="Q23" s="42"/>
      <c r="R23" s="44"/>
      <c r="S23" s="42"/>
      <c r="T23" s="44"/>
    </row>
    <row r="24" spans="2:20" s="30" customFormat="1" ht="12.75">
      <c r="B24" s="31">
        <v>9</v>
      </c>
      <c r="C24" s="32" t="s">
        <v>41</v>
      </c>
      <c r="D24" s="33" t="s">
        <v>42</v>
      </c>
      <c r="E24" s="33" t="s">
        <v>19</v>
      </c>
      <c r="F24" s="34">
        <v>229215</v>
      </c>
      <c r="G24" s="34">
        <v>2324.010885</v>
      </c>
      <c r="H24" s="35">
        <v>0.0343790718</v>
      </c>
      <c r="I24" s="39"/>
      <c r="J24" s="37"/>
      <c r="K24" s="38"/>
      <c r="L24" s="39"/>
      <c r="M24" s="39"/>
      <c r="N24" s="39"/>
      <c r="O24" s="39"/>
      <c r="P24" s="39"/>
      <c r="Q24" s="39"/>
      <c r="R24" s="38"/>
      <c r="S24" s="39"/>
      <c r="T24" s="38"/>
    </row>
    <row r="25" spans="2:20" s="30" customFormat="1" ht="12.75">
      <c r="B25" s="31">
        <v>10</v>
      </c>
      <c r="C25" s="32" t="s">
        <v>43</v>
      </c>
      <c r="D25" s="33" t="s">
        <v>44</v>
      </c>
      <c r="E25" s="33" t="s">
        <v>45</v>
      </c>
      <c r="F25" s="34">
        <v>8748218</v>
      </c>
      <c r="G25" s="34">
        <v>1907.1115240000001</v>
      </c>
      <c r="H25" s="35">
        <v>0.0282118833</v>
      </c>
      <c r="I25" s="39"/>
      <c r="J25" s="37"/>
      <c r="K25" s="38"/>
      <c r="L25" s="39"/>
      <c r="M25" s="39"/>
      <c r="N25" s="39"/>
      <c r="O25" s="39"/>
      <c r="P25" s="39"/>
      <c r="Q25" s="39"/>
      <c r="R25" s="38"/>
      <c r="S25" s="39"/>
      <c r="T25" s="38"/>
    </row>
    <row r="26" spans="2:20" s="30" customFormat="1" ht="12.75">
      <c r="B26" s="31">
        <v>11</v>
      </c>
      <c r="C26" s="32" t="s">
        <v>46</v>
      </c>
      <c r="D26" s="33" t="s">
        <v>47</v>
      </c>
      <c r="E26" s="33" t="s">
        <v>22</v>
      </c>
      <c r="F26" s="34">
        <v>754970</v>
      </c>
      <c r="G26" s="34">
        <v>1903.656855</v>
      </c>
      <c r="H26" s="35">
        <v>0.028160778400000003</v>
      </c>
      <c r="I26" s="39"/>
      <c r="J26" s="37"/>
      <c r="K26" s="38"/>
      <c r="L26" s="39"/>
      <c r="M26" s="39"/>
      <c r="N26" s="39"/>
      <c r="O26" s="39"/>
      <c r="P26" s="39"/>
      <c r="Q26" s="39"/>
      <c r="R26" s="38"/>
      <c r="S26" s="39"/>
      <c r="T26" s="38"/>
    </row>
    <row r="27" spans="2:20" s="30" customFormat="1" ht="12.75">
      <c r="B27" s="31">
        <v>12</v>
      </c>
      <c r="C27" s="32" t="s">
        <v>48</v>
      </c>
      <c r="D27" s="33" t="s">
        <v>49</v>
      </c>
      <c r="E27" s="33" t="s">
        <v>32</v>
      </c>
      <c r="F27" s="34">
        <v>363500</v>
      </c>
      <c r="G27" s="34">
        <v>1888.92775</v>
      </c>
      <c r="H27" s="35">
        <v>0.0279428909</v>
      </c>
      <c r="I27" s="39"/>
      <c r="J27" s="37"/>
      <c r="K27" s="38"/>
      <c r="L27" s="39"/>
      <c r="M27" s="39"/>
      <c r="N27" s="39"/>
      <c r="O27" s="39"/>
      <c r="P27" s="39"/>
      <c r="Q27" s="39"/>
      <c r="R27" s="38"/>
      <c r="S27" s="39"/>
      <c r="T27" s="38"/>
    </row>
    <row r="28" spans="2:20" s="30" customFormat="1" ht="12.75">
      <c r="B28" s="31">
        <v>13</v>
      </c>
      <c r="C28" s="32" t="s">
        <v>50</v>
      </c>
      <c r="D28" s="33" t="s">
        <v>51</v>
      </c>
      <c r="E28" s="33" t="s">
        <v>35</v>
      </c>
      <c r="F28" s="34">
        <v>298660</v>
      </c>
      <c r="G28" s="34">
        <v>1715.35371</v>
      </c>
      <c r="H28" s="35">
        <v>0.0253752117</v>
      </c>
      <c r="I28" s="39"/>
      <c r="J28" s="37"/>
      <c r="K28" s="38"/>
      <c r="L28" s="39"/>
      <c r="M28" s="39"/>
      <c r="N28" s="39"/>
      <c r="O28" s="39"/>
      <c r="P28" s="39"/>
      <c r="Q28" s="39"/>
      <c r="R28" s="38"/>
      <c r="S28" s="39"/>
      <c r="T28" s="38"/>
    </row>
    <row r="29" spans="2:20" s="30" customFormat="1" ht="12.75">
      <c r="B29" s="31">
        <v>14</v>
      </c>
      <c r="C29" s="32" t="s">
        <v>52</v>
      </c>
      <c r="D29" s="33" t="s">
        <v>53</v>
      </c>
      <c r="E29" s="33" t="s">
        <v>25</v>
      </c>
      <c r="F29" s="34">
        <v>10273639</v>
      </c>
      <c r="G29" s="34">
        <v>1515.3617525</v>
      </c>
      <c r="H29" s="35">
        <v>0.022416732499999998</v>
      </c>
      <c r="I29" s="39"/>
      <c r="J29" s="37"/>
      <c r="K29" s="38"/>
      <c r="L29" s="39"/>
      <c r="M29" s="39"/>
      <c r="N29" s="39"/>
      <c r="O29" s="39"/>
      <c r="P29" s="39"/>
      <c r="Q29" s="39"/>
      <c r="R29" s="38"/>
      <c r="S29" s="39"/>
      <c r="T29" s="38"/>
    </row>
    <row r="30" spans="2:20" s="30" customFormat="1" ht="12.75">
      <c r="B30" s="31">
        <v>15</v>
      </c>
      <c r="C30" s="32" t="s">
        <v>54</v>
      </c>
      <c r="D30" s="33" t="s">
        <v>55</v>
      </c>
      <c r="E30" s="33" t="s">
        <v>56</v>
      </c>
      <c r="F30" s="34">
        <v>236663</v>
      </c>
      <c r="G30" s="34">
        <v>1418.794685</v>
      </c>
      <c r="H30" s="35">
        <v>0.0209882168</v>
      </c>
      <c r="I30" s="39"/>
      <c r="J30" s="37"/>
      <c r="K30" s="38"/>
      <c r="L30" s="39"/>
      <c r="M30" s="39"/>
      <c r="N30" s="39"/>
      <c r="O30" s="39"/>
      <c r="P30" s="39"/>
      <c r="Q30" s="39"/>
      <c r="R30" s="38"/>
      <c r="S30" s="39"/>
      <c r="T30" s="38"/>
    </row>
    <row r="31" spans="2:20" s="45" customFormat="1" ht="12.75">
      <c r="B31" s="31">
        <v>16</v>
      </c>
      <c r="C31" s="32" t="s">
        <v>57</v>
      </c>
      <c r="D31" s="33" t="s">
        <v>58</v>
      </c>
      <c r="E31" s="33" t="s">
        <v>56</v>
      </c>
      <c r="F31" s="34">
        <v>33600</v>
      </c>
      <c r="G31" s="34">
        <v>644.4144</v>
      </c>
      <c r="H31" s="35">
        <v>0.0095328163</v>
      </c>
      <c r="I31" s="46"/>
      <c r="J31" s="47"/>
      <c r="K31" s="48"/>
      <c r="L31" s="46"/>
      <c r="M31" s="46"/>
      <c r="N31" s="46"/>
      <c r="O31" s="46"/>
      <c r="P31" s="46"/>
      <c r="Q31" s="46"/>
      <c r="R31" s="48"/>
      <c r="S31" s="46"/>
      <c r="T31" s="48"/>
    </row>
    <row r="32" spans="2:20" s="45" customFormat="1" ht="12.75">
      <c r="B32" s="31">
        <v>17</v>
      </c>
      <c r="C32" s="32" t="s">
        <v>59</v>
      </c>
      <c r="D32" s="33" t="s">
        <v>60</v>
      </c>
      <c r="E32" s="33" t="s">
        <v>61</v>
      </c>
      <c r="F32" s="34">
        <v>168012</v>
      </c>
      <c r="G32" s="34">
        <v>295.869132</v>
      </c>
      <c r="H32" s="35">
        <v>0.0043767894</v>
      </c>
      <c r="I32" s="46"/>
      <c r="J32" s="47"/>
      <c r="K32" s="48"/>
      <c r="L32" s="46"/>
      <c r="M32" s="46"/>
      <c r="N32" s="46"/>
      <c r="O32" s="46"/>
      <c r="P32" s="46"/>
      <c r="Q32" s="46"/>
      <c r="R32" s="48"/>
      <c r="S32" s="46"/>
      <c r="T32" s="48"/>
    </row>
    <row r="33" spans="2:20" s="45" customFormat="1" ht="12.75">
      <c r="B33" s="31">
        <v>18</v>
      </c>
      <c r="C33" s="32" t="s">
        <v>62</v>
      </c>
      <c r="D33" s="33" t="s">
        <v>63</v>
      </c>
      <c r="E33" s="33" t="s">
        <v>64</v>
      </c>
      <c r="F33" s="34">
        <v>178078</v>
      </c>
      <c r="G33" s="34">
        <v>231.59043899999998</v>
      </c>
      <c r="H33" s="35">
        <v>0.0034259152</v>
      </c>
      <c r="I33" s="46"/>
      <c r="J33" s="47"/>
      <c r="K33" s="48"/>
      <c r="L33" s="46"/>
      <c r="M33" s="46"/>
      <c r="N33" s="46"/>
      <c r="O33" s="46"/>
      <c r="P33" s="46"/>
      <c r="Q33" s="46"/>
      <c r="R33" s="48"/>
      <c r="S33" s="46"/>
      <c r="T33" s="48"/>
    </row>
    <row r="34" spans="2:20" ht="16.5" customHeight="1">
      <c r="B34" s="27" t="s">
        <v>26</v>
      </c>
      <c r="C34" s="49" t="s">
        <v>65</v>
      </c>
      <c r="D34" s="50"/>
      <c r="E34" s="51"/>
      <c r="F34" s="52"/>
      <c r="G34" s="52"/>
      <c r="H34" s="53"/>
      <c r="I34" s="8"/>
      <c r="J34" s="54"/>
      <c r="K34" s="55"/>
      <c r="L34" s="8"/>
      <c r="M34" s="8"/>
      <c r="N34" s="8"/>
      <c r="O34" s="8"/>
      <c r="P34" s="8"/>
      <c r="Q34" s="8"/>
      <c r="R34" s="55"/>
      <c r="S34" s="8"/>
      <c r="T34" s="55"/>
    </row>
    <row r="35" spans="2:20" s="30" customFormat="1" ht="13.5" customHeight="1">
      <c r="B35" s="31">
        <v>19</v>
      </c>
      <c r="C35" s="32" t="s">
        <v>66</v>
      </c>
      <c r="D35" s="33" t="s">
        <v>67</v>
      </c>
      <c r="E35" s="33" t="s">
        <v>68</v>
      </c>
      <c r="F35" s="34">
        <v>273000</v>
      </c>
      <c r="G35" s="34">
        <v>1460.1405</v>
      </c>
      <c r="H35" s="35">
        <v>0.0215998451</v>
      </c>
      <c r="I35" s="39"/>
      <c r="J35" s="37"/>
      <c r="K35" s="38"/>
      <c r="L35" s="39"/>
      <c r="M35" s="39"/>
      <c r="N35" s="39"/>
      <c r="O35" s="39"/>
      <c r="P35" s="39"/>
      <c r="Q35" s="39"/>
      <c r="R35" s="38"/>
      <c r="S35" s="39"/>
      <c r="T35" s="38"/>
    </row>
    <row r="36" spans="2:20" s="30" customFormat="1" ht="13.5" customHeight="1">
      <c r="B36" s="31">
        <v>20</v>
      </c>
      <c r="C36" s="32" t="s">
        <v>69</v>
      </c>
      <c r="D36" s="33" t="s">
        <v>70</v>
      </c>
      <c r="E36" s="33" t="s">
        <v>71</v>
      </c>
      <c r="F36" s="34">
        <v>290700</v>
      </c>
      <c r="G36" s="34">
        <v>936.9261</v>
      </c>
      <c r="H36" s="35">
        <v>0.0138599392</v>
      </c>
      <c r="I36" s="39"/>
      <c r="J36" s="37"/>
      <c r="K36" s="38"/>
      <c r="L36" s="39"/>
      <c r="M36" s="39"/>
      <c r="N36" s="39"/>
      <c r="O36" s="39"/>
      <c r="P36" s="39"/>
      <c r="Q36" s="39"/>
      <c r="R36" s="38"/>
      <c r="S36" s="39"/>
      <c r="T36" s="38"/>
    </row>
    <row r="37" spans="2:20" s="30" customFormat="1" ht="13.5" customHeight="1">
      <c r="B37" s="31">
        <v>21</v>
      </c>
      <c r="C37" s="56" t="s">
        <v>72</v>
      </c>
      <c r="D37" s="57"/>
      <c r="E37" s="51"/>
      <c r="F37" s="58">
        <v>-290700</v>
      </c>
      <c r="G37" s="59">
        <v>-939.69</v>
      </c>
      <c r="H37" s="60">
        <v>-0.013900000000000001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2:20" s="30" customFormat="1" ht="13.5" customHeight="1">
      <c r="B38" s="31">
        <v>22</v>
      </c>
      <c r="C38" s="56" t="s">
        <v>73</v>
      </c>
      <c r="D38" s="57"/>
      <c r="E38" s="51"/>
      <c r="F38" s="58">
        <v>-273000</v>
      </c>
      <c r="G38" s="59">
        <v>-1464.78</v>
      </c>
      <c r="H38" s="60">
        <v>-0.0217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2:20" ht="12.75">
      <c r="B39" s="27"/>
      <c r="C39" s="25" t="s">
        <v>74</v>
      </c>
      <c r="D39" s="61"/>
      <c r="E39" s="51"/>
      <c r="F39" s="51"/>
      <c r="G39" s="51"/>
      <c r="H39" s="62"/>
      <c r="I39" s="8"/>
      <c r="J39" s="54"/>
      <c r="K39" s="55"/>
      <c r="L39" s="8"/>
      <c r="M39" s="8"/>
      <c r="N39" s="8"/>
      <c r="O39" s="8"/>
      <c r="P39" s="8"/>
      <c r="Q39" s="8"/>
      <c r="R39" s="55"/>
      <c r="S39" s="8"/>
      <c r="T39" s="55"/>
    </row>
    <row r="40" spans="2:20" s="30" customFormat="1" ht="13.5" customHeight="1">
      <c r="B40" s="31">
        <v>23</v>
      </c>
      <c r="C40" s="63" t="s">
        <v>75</v>
      </c>
      <c r="D40" s="33" t="s">
        <v>76</v>
      </c>
      <c r="E40" s="33" t="s">
        <v>32</v>
      </c>
      <c r="F40" s="34">
        <v>15093</v>
      </c>
      <c r="G40" s="34">
        <v>7790.621505599999</v>
      </c>
      <c r="H40" s="35">
        <v>0.11524659270000001</v>
      </c>
      <c r="I40" s="64"/>
      <c r="J40" s="65"/>
      <c r="K40" s="38"/>
      <c r="L40" s="39"/>
      <c r="M40" s="39"/>
      <c r="N40" s="39"/>
      <c r="O40" s="39"/>
      <c r="P40" s="39"/>
      <c r="Q40" s="39"/>
      <c r="R40" s="38"/>
      <c r="S40" s="39"/>
      <c r="T40" s="38"/>
    </row>
    <row r="41" spans="2:20" s="30" customFormat="1" ht="13.5" customHeight="1">
      <c r="B41" s="31">
        <v>24</v>
      </c>
      <c r="C41" s="32" t="s">
        <v>77</v>
      </c>
      <c r="D41" s="33" t="s">
        <v>78</v>
      </c>
      <c r="E41" s="33" t="s">
        <v>79</v>
      </c>
      <c r="F41" s="34">
        <v>39675</v>
      </c>
      <c r="G41" s="34">
        <v>2859.3910898000004</v>
      </c>
      <c r="H41" s="35">
        <v>0.04229894619999999</v>
      </c>
      <c r="I41" s="64"/>
      <c r="J41" s="65"/>
      <c r="K41" s="38"/>
      <c r="L41" s="39"/>
      <c r="M41" s="39"/>
      <c r="N41" s="39"/>
      <c r="O41" s="39"/>
      <c r="P41" s="39"/>
      <c r="Q41" s="39"/>
      <c r="R41" s="38"/>
      <c r="S41" s="39"/>
      <c r="T41" s="38"/>
    </row>
    <row r="42" spans="2:20" s="30" customFormat="1" ht="13.5" customHeight="1">
      <c r="B42" s="31">
        <v>25</v>
      </c>
      <c r="C42" s="32" t="s">
        <v>80</v>
      </c>
      <c r="D42" s="33" t="s">
        <v>81</v>
      </c>
      <c r="E42" s="33" t="s">
        <v>32</v>
      </c>
      <c r="F42" s="34">
        <v>20920</v>
      </c>
      <c r="G42" s="34">
        <v>2202.9784354</v>
      </c>
      <c r="H42" s="35">
        <v>0.0325886398</v>
      </c>
      <c r="I42" s="64"/>
      <c r="J42" s="65"/>
      <c r="K42" s="38"/>
      <c r="L42" s="39"/>
      <c r="M42" s="39"/>
      <c r="N42" s="39"/>
      <c r="O42" s="39"/>
      <c r="P42" s="39"/>
      <c r="Q42" s="39"/>
      <c r="R42" s="38"/>
      <c r="S42" s="39"/>
      <c r="T42" s="38"/>
    </row>
    <row r="43" spans="2:20" s="30" customFormat="1" ht="13.5" customHeight="1">
      <c r="B43" s="31">
        <v>26</v>
      </c>
      <c r="C43" s="32" t="s">
        <v>82</v>
      </c>
      <c r="D43" s="33" t="s">
        <v>83</v>
      </c>
      <c r="E43" s="33" t="s">
        <v>84</v>
      </c>
      <c r="F43" s="34">
        <v>17755</v>
      </c>
      <c r="G43" s="34">
        <v>2073.7920521</v>
      </c>
      <c r="H43" s="35">
        <v>0.030677586899999998</v>
      </c>
      <c r="I43" s="64"/>
      <c r="J43" s="65"/>
      <c r="K43" s="38"/>
      <c r="L43" s="39"/>
      <c r="M43" s="39"/>
      <c r="N43" s="39"/>
      <c r="O43" s="39"/>
      <c r="P43" s="39"/>
      <c r="Q43" s="39"/>
      <c r="R43" s="38"/>
      <c r="S43" s="39"/>
      <c r="T43" s="38"/>
    </row>
    <row r="44" spans="2:20" s="30" customFormat="1" ht="13.5" customHeight="1">
      <c r="B44" s="31">
        <v>27</v>
      </c>
      <c r="C44" s="32" t="s">
        <v>85</v>
      </c>
      <c r="D44" s="33" t="s">
        <v>86</v>
      </c>
      <c r="E44" s="33" t="s">
        <v>87</v>
      </c>
      <c r="F44" s="34">
        <v>37010</v>
      </c>
      <c r="G44" s="34">
        <v>1962.1010938999998</v>
      </c>
      <c r="H44" s="35">
        <v>0.0290253435</v>
      </c>
      <c r="I44" s="64"/>
      <c r="J44" s="65"/>
      <c r="K44" s="38"/>
      <c r="L44" s="39"/>
      <c r="M44" s="39"/>
      <c r="N44" s="39"/>
      <c r="O44" s="39"/>
      <c r="P44" s="39"/>
      <c r="Q44" s="39"/>
      <c r="R44" s="38"/>
      <c r="S44" s="39"/>
      <c r="T44" s="38"/>
    </row>
    <row r="45" spans="2:20" s="30" customFormat="1" ht="13.5" customHeight="1">
      <c r="B45" s="31">
        <v>28</v>
      </c>
      <c r="C45" s="32" t="s">
        <v>88</v>
      </c>
      <c r="D45" s="33" t="s">
        <v>89</v>
      </c>
      <c r="E45" s="33" t="s">
        <v>32</v>
      </c>
      <c r="F45" s="34">
        <v>12550</v>
      </c>
      <c r="G45" s="34">
        <v>937.6664748000001</v>
      </c>
      <c r="H45" s="35">
        <v>0.013870891599999999</v>
      </c>
      <c r="I45" s="64"/>
      <c r="J45" s="65"/>
      <c r="K45" s="38"/>
      <c r="L45" s="39"/>
      <c r="M45" s="39"/>
      <c r="N45" s="39"/>
      <c r="O45" s="39"/>
      <c r="P45" s="39"/>
      <c r="Q45" s="39"/>
      <c r="R45" s="38"/>
      <c r="S45" s="39"/>
      <c r="T45" s="38"/>
    </row>
    <row r="46" spans="2:20" s="30" customFormat="1" ht="13.5" customHeight="1">
      <c r="B46" s="31">
        <v>29</v>
      </c>
      <c r="C46" s="32" t="s">
        <v>90</v>
      </c>
      <c r="D46" s="33" t="s">
        <v>91</v>
      </c>
      <c r="E46" s="33" t="s">
        <v>92</v>
      </c>
      <c r="F46" s="34">
        <v>8316</v>
      </c>
      <c r="G46" s="34">
        <v>726.4489756999999</v>
      </c>
      <c r="H46" s="35">
        <v>0.0107463531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2:20" s="30" customFormat="1" ht="13.5" customHeight="1">
      <c r="B47" s="31">
        <v>30</v>
      </c>
      <c r="C47" s="32" t="s">
        <v>93</v>
      </c>
      <c r="D47" s="33" t="s">
        <v>94</v>
      </c>
      <c r="E47" s="33" t="s">
        <v>95</v>
      </c>
      <c r="F47" s="34">
        <v>56717</v>
      </c>
      <c r="G47" s="34">
        <v>309.1014803</v>
      </c>
      <c r="H47" s="35">
        <v>0.0045725354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2:20" s="30" customFormat="1" ht="13.5" customHeight="1">
      <c r="B48" s="31">
        <v>31</v>
      </c>
      <c r="C48" s="56" t="s">
        <v>96</v>
      </c>
      <c r="D48" s="57"/>
      <c r="E48" s="51"/>
      <c r="F48" s="58">
        <v>-26100000</v>
      </c>
      <c r="G48" s="58">
        <v>-17548.34</v>
      </c>
      <c r="H48" s="60">
        <v>-0.2596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2:20" ht="12.75">
      <c r="B49" s="27"/>
      <c r="C49" s="25"/>
      <c r="D49" s="66"/>
      <c r="E49" s="67"/>
      <c r="F49" s="68"/>
      <c r="G49" s="28"/>
      <c r="H49" s="6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27" t="s">
        <v>97</v>
      </c>
      <c r="C50" s="25" t="s">
        <v>98</v>
      </c>
      <c r="D50" s="25"/>
      <c r="E50" s="29"/>
      <c r="F50" s="70" t="s">
        <v>99</v>
      </c>
      <c r="G50" s="71" t="s">
        <v>99</v>
      </c>
      <c r="H50" s="72" t="s">
        <v>99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27" t="s">
        <v>26</v>
      </c>
      <c r="C51" s="73" t="s">
        <v>26</v>
      </c>
      <c r="D51" s="74" t="s">
        <v>26</v>
      </c>
      <c r="E51" s="74" t="s">
        <v>26</v>
      </c>
      <c r="F51" s="75"/>
      <c r="G51" s="76"/>
      <c r="H51" s="7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75">
      <c r="A52" s="77"/>
      <c r="B52" s="24"/>
      <c r="C52" s="25"/>
      <c r="D52" s="25"/>
      <c r="E52" s="78" t="s">
        <v>100</v>
      </c>
      <c r="F52" s="28" t="s">
        <v>26</v>
      </c>
      <c r="G52" s="28">
        <f>SUM(G16:G51)-G37-G38-G48</f>
        <v>63265.48883859998</v>
      </c>
      <c r="H52" s="79">
        <f>SUM(H16:H51)-H37-H38-H48</f>
        <v>0.9358857974000001</v>
      </c>
      <c r="I52" s="8"/>
      <c r="J52" s="80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24"/>
      <c r="C53" s="24"/>
      <c r="D53" s="24"/>
      <c r="E53" s="29"/>
      <c r="F53" s="81"/>
      <c r="G53" s="81"/>
      <c r="H53" s="8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24"/>
      <c r="C54" s="83" t="s">
        <v>101</v>
      </c>
      <c r="D54" s="24"/>
      <c r="E54" s="29"/>
      <c r="F54" s="81"/>
      <c r="G54" s="81"/>
      <c r="H54" s="82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8" ht="12.75">
      <c r="B55" s="24"/>
      <c r="C55" s="25" t="s">
        <v>102</v>
      </c>
      <c r="D55" s="25"/>
      <c r="E55" s="28"/>
      <c r="F55" s="84"/>
      <c r="G55" s="85"/>
      <c r="H55" s="84"/>
    </row>
    <row r="56" spans="1:8" ht="12.75">
      <c r="A56" s="86"/>
      <c r="B56" s="24"/>
      <c r="C56" s="66" t="s">
        <v>103</v>
      </c>
      <c r="D56" s="24"/>
      <c r="E56" s="29"/>
      <c r="F56" s="84"/>
      <c r="G56" s="87" t="s">
        <v>99</v>
      </c>
      <c r="H56" s="88" t="s">
        <v>99</v>
      </c>
    </row>
    <row r="57" spans="1:10" ht="12.75">
      <c r="A57" s="86"/>
      <c r="B57" s="24"/>
      <c r="C57" s="66" t="s">
        <v>104</v>
      </c>
      <c r="D57" s="24"/>
      <c r="E57" s="29"/>
      <c r="F57" s="84"/>
      <c r="G57" s="87" t="s">
        <v>99</v>
      </c>
      <c r="H57" s="88" t="s">
        <v>99</v>
      </c>
      <c r="J57" s="80"/>
    </row>
    <row r="58" spans="1:10" ht="12.75">
      <c r="A58" s="86"/>
      <c r="B58" s="24"/>
      <c r="C58" s="66" t="s">
        <v>105</v>
      </c>
      <c r="D58" s="24"/>
      <c r="E58" s="29"/>
      <c r="F58" s="84"/>
      <c r="G58" s="87" t="s">
        <v>99</v>
      </c>
      <c r="H58" s="88" t="s">
        <v>99</v>
      </c>
      <c r="J58" s="80"/>
    </row>
    <row r="59" spans="1:10" ht="12.75">
      <c r="A59" s="86"/>
      <c r="B59" s="24"/>
      <c r="C59" s="66" t="s">
        <v>106</v>
      </c>
      <c r="D59" s="24"/>
      <c r="E59" s="29"/>
      <c r="F59" s="89"/>
      <c r="G59" s="71">
        <v>1469.5</v>
      </c>
      <c r="H59" s="35">
        <v>0.0217</v>
      </c>
      <c r="J59" s="80"/>
    </row>
    <row r="60" spans="1:10" s="94" customFormat="1" ht="12.75">
      <c r="A60" s="90"/>
      <c r="B60" s="25"/>
      <c r="C60" s="91" t="s">
        <v>107</v>
      </c>
      <c r="D60" s="25" t="s">
        <v>26</v>
      </c>
      <c r="E60" s="28" t="s">
        <v>26</v>
      </c>
      <c r="F60" s="92"/>
      <c r="G60" s="52"/>
      <c r="H60" s="93"/>
      <c r="I60" s="94" t="s">
        <v>26</v>
      </c>
      <c r="J60" s="95"/>
    </row>
    <row r="61" spans="1:10" ht="12.75">
      <c r="A61" s="86"/>
      <c r="B61" s="24"/>
      <c r="C61" s="96" t="s">
        <v>108</v>
      </c>
      <c r="D61" s="24"/>
      <c r="E61" s="29"/>
      <c r="F61" s="68"/>
      <c r="G61" s="97">
        <v>900</v>
      </c>
      <c r="H61" s="72">
        <v>0.013300000000000001</v>
      </c>
      <c r="J61" s="80"/>
    </row>
    <row r="62" spans="1:10" ht="12.75">
      <c r="A62" s="86"/>
      <c r="B62" s="24"/>
      <c r="C62" s="96"/>
      <c r="D62" s="24"/>
      <c r="E62" s="29"/>
      <c r="F62" s="68"/>
      <c r="G62" s="97"/>
      <c r="H62" s="98"/>
      <c r="J62" s="80"/>
    </row>
    <row r="63" spans="1:13" ht="12.75">
      <c r="A63" s="86"/>
      <c r="B63" s="24"/>
      <c r="C63" s="66" t="s">
        <v>109</v>
      </c>
      <c r="D63" s="24"/>
      <c r="E63" s="29"/>
      <c r="F63" s="68"/>
      <c r="G63" s="97">
        <v>1020.16</v>
      </c>
      <c r="H63" s="98">
        <v>0.0151</v>
      </c>
      <c r="I63" s="1" t="s">
        <v>26</v>
      </c>
      <c r="J63" s="80"/>
      <c r="K63" s="1" t="s">
        <v>26</v>
      </c>
      <c r="L63" s="80"/>
      <c r="M63" s="1" t="s">
        <v>26</v>
      </c>
    </row>
    <row r="64" spans="1:12" ht="12.75">
      <c r="A64" s="86"/>
      <c r="B64" s="24"/>
      <c r="C64" s="96"/>
      <c r="D64" s="24"/>
      <c r="E64" s="78" t="s">
        <v>100</v>
      </c>
      <c r="F64" s="68"/>
      <c r="G64" s="99">
        <f>SUM(G56:G63)</f>
        <v>3389.66</v>
      </c>
      <c r="H64" s="100">
        <f>SUM(H56:H63)</f>
        <v>0.050100000000000006</v>
      </c>
      <c r="I64" s="80" t="s">
        <v>26</v>
      </c>
      <c r="J64" s="80" t="s">
        <v>110</v>
      </c>
      <c r="K64" s="1" t="s">
        <v>26</v>
      </c>
      <c r="L64" s="80"/>
    </row>
    <row r="65" spans="1:10" ht="12.75">
      <c r="A65" s="86"/>
      <c r="B65" s="24"/>
      <c r="C65" s="96"/>
      <c r="D65" s="24"/>
      <c r="E65" s="29"/>
      <c r="F65" s="68"/>
      <c r="G65" s="101"/>
      <c r="H65" s="102"/>
      <c r="J65" s="80"/>
    </row>
    <row r="66" spans="1:13" ht="12.75">
      <c r="A66" s="86"/>
      <c r="B66" s="24"/>
      <c r="C66" s="91" t="s">
        <v>111</v>
      </c>
      <c r="D66" s="24"/>
      <c r="E66" s="29"/>
      <c r="F66" s="68"/>
      <c r="G66" s="103">
        <f>21917.4-G63+G37+G38+G48</f>
        <v>944.4300000000039</v>
      </c>
      <c r="H66" s="100">
        <v>0.013999999999999999</v>
      </c>
      <c r="I66" s="1" t="s">
        <v>26</v>
      </c>
      <c r="J66" s="80"/>
      <c r="K66" s="1" t="s">
        <v>26</v>
      </c>
      <c r="L66" s="80"/>
      <c r="M66" s="104" t="s">
        <v>26</v>
      </c>
    </row>
    <row r="67" spans="1:10" ht="12.75">
      <c r="A67" s="86"/>
      <c r="B67" s="24"/>
      <c r="C67" s="96"/>
      <c r="D67" s="24"/>
      <c r="E67" s="29"/>
      <c r="F67" s="68"/>
      <c r="G67" s="101"/>
      <c r="H67" s="102"/>
      <c r="J67" s="80"/>
    </row>
    <row r="68" spans="1:10" ht="18" customHeight="1">
      <c r="A68" s="77"/>
      <c r="B68" s="25"/>
      <c r="C68" s="25" t="s">
        <v>112</v>
      </c>
      <c r="D68" s="25"/>
      <c r="E68" s="28"/>
      <c r="F68" s="28"/>
      <c r="G68" s="28">
        <f>G66+G64+G52</f>
        <v>67599.57883859999</v>
      </c>
      <c r="H68" s="79">
        <f>H66+H64+H52</f>
        <v>0.9999857974000002</v>
      </c>
      <c r="J68" s="105" t="s">
        <v>110</v>
      </c>
    </row>
    <row r="69" spans="2:10" ht="12.75">
      <c r="B69" s="106"/>
      <c r="C69" s="107"/>
      <c r="D69" s="107"/>
      <c r="E69" s="108"/>
      <c r="F69" s="108"/>
      <c r="G69" s="109"/>
      <c r="H69" s="110" t="s">
        <v>26</v>
      </c>
      <c r="I69" s="80" t="s">
        <v>26</v>
      </c>
      <c r="J69" s="80" t="s">
        <v>110</v>
      </c>
    </row>
    <row r="70" spans="2:8" ht="12.75">
      <c r="B70" s="111" t="s">
        <v>113</v>
      </c>
      <c r="C70" s="112"/>
      <c r="D70" s="112"/>
      <c r="E70" s="112"/>
      <c r="F70" s="113"/>
      <c r="G70" s="112"/>
      <c r="H70" s="114" t="s">
        <v>26</v>
      </c>
    </row>
    <row r="71" spans="2:8" ht="12.75">
      <c r="B71" s="115" t="s">
        <v>114</v>
      </c>
      <c r="C71" s="116" t="s">
        <v>115</v>
      </c>
      <c r="D71" s="112"/>
      <c r="E71" s="112"/>
      <c r="F71" s="113"/>
      <c r="G71" s="112"/>
      <c r="H71" s="114" t="s">
        <v>26</v>
      </c>
    </row>
    <row r="72" spans="2:8" ht="12.75">
      <c r="B72" s="115" t="s">
        <v>116</v>
      </c>
      <c r="C72" s="116" t="s">
        <v>117</v>
      </c>
      <c r="D72" s="112"/>
      <c r="E72" s="112"/>
      <c r="F72" s="113"/>
      <c r="G72" s="112"/>
      <c r="H72" s="114" t="s">
        <v>26</v>
      </c>
    </row>
    <row r="73" spans="2:9" ht="12.75">
      <c r="B73" s="115" t="s">
        <v>118</v>
      </c>
      <c r="C73" s="116" t="s">
        <v>119</v>
      </c>
      <c r="D73" s="116"/>
      <c r="E73" s="116"/>
      <c r="F73" s="116"/>
      <c r="G73" s="116"/>
      <c r="H73" s="117" t="s">
        <v>26</v>
      </c>
      <c r="I73" s="30"/>
    </row>
    <row r="74" spans="2:9" ht="12.75">
      <c r="B74" s="115"/>
      <c r="C74" s="118" t="s">
        <v>120</v>
      </c>
      <c r="D74" s="119" t="s">
        <v>121</v>
      </c>
      <c r="E74" s="119" t="s">
        <v>122</v>
      </c>
      <c r="F74" s="116"/>
      <c r="G74" s="116"/>
      <c r="H74" s="120" t="s">
        <v>26</v>
      </c>
      <c r="I74" s="30"/>
    </row>
    <row r="75" spans="2:9" ht="12.75">
      <c r="B75" s="115"/>
      <c r="C75" s="121" t="s">
        <v>123</v>
      </c>
      <c r="D75" s="122">
        <v>18.7248</v>
      </c>
      <c r="E75" s="123">
        <v>18.6047</v>
      </c>
      <c r="F75" s="116"/>
      <c r="G75" s="116"/>
      <c r="H75" s="117" t="s">
        <v>26</v>
      </c>
      <c r="I75" s="30"/>
    </row>
    <row r="76" spans="2:9" ht="12.75">
      <c r="B76" s="115"/>
      <c r="C76" s="121" t="s">
        <v>124</v>
      </c>
      <c r="D76" s="122">
        <v>18.4201</v>
      </c>
      <c r="E76" s="123">
        <v>18.2937</v>
      </c>
      <c r="F76" s="116"/>
      <c r="G76" s="116"/>
      <c r="H76" s="117"/>
      <c r="I76" s="30"/>
    </row>
    <row r="77" spans="2:8" s="30" customFormat="1" ht="12.75">
      <c r="B77" s="124"/>
      <c r="C77" s="116" t="s">
        <v>125</v>
      </c>
      <c r="D77" s="116"/>
      <c r="E77" s="116"/>
      <c r="F77" s="116"/>
      <c r="G77" s="116"/>
      <c r="H77" s="117"/>
    </row>
    <row r="78" spans="2:8" s="30" customFormat="1" ht="12.75" customHeight="1">
      <c r="B78" s="115" t="s">
        <v>126</v>
      </c>
      <c r="C78" s="125" t="s">
        <v>127</v>
      </c>
      <c r="D78" s="116"/>
      <c r="E78" s="116"/>
      <c r="F78" s="116"/>
      <c r="G78" s="116"/>
      <c r="H78" s="117"/>
    </row>
    <row r="79" spans="2:8" s="30" customFormat="1" ht="12.75" customHeight="1">
      <c r="B79" s="115" t="s">
        <v>128</v>
      </c>
      <c r="C79" s="125" t="s">
        <v>129</v>
      </c>
      <c r="D79" s="116"/>
      <c r="E79" s="116"/>
      <c r="F79" s="116"/>
      <c r="G79" s="116"/>
      <c r="H79" s="117"/>
    </row>
    <row r="80" spans="2:8" s="30" customFormat="1" ht="12.75" customHeight="1">
      <c r="B80" s="115" t="s">
        <v>130</v>
      </c>
      <c r="C80" s="116" t="s">
        <v>131</v>
      </c>
      <c r="D80" s="116"/>
      <c r="E80" s="116"/>
      <c r="F80" s="116"/>
      <c r="G80" s="116"/>
      <c r="H80" s="117"/>
    </row>
    <row r="81" spans="2:8" s="30" customFormat="1" ht="12.75" customHeight="1">
      <c r="B81" s="124"/>
      <c r="C81" s="116" t="s">
        <v>132</v>
      </c>
      <c r="D81" s="116"/>
      <c r="E81" s="116"/>
      <c r="F81" s="116"/>
      <c r="G81" s="116"/>
      <c r="H81" s="117"/>
    </row>
    <row r="82" spans="2:9" s="30" customFormat="1" ht="12.75" customHeight="1">
      <c r="B82" s="115" t="s">
        <v>133</v>
      </c>
      <c r="C82" s="116" t="s">
        <v>134</v>
      </c>
      <c r="D82" s="116"/>
      <c r="E82" s="116"/>
      <c r="F82" s="116"/>
      <c r="G82" s="116"/>
      <c r="H82" s="117"/>
      <c r="I82" s="39"/>
    </row>
    <row r="83" spans="2:9" s="30" customFormat="1" ht="12.75" customHeight="1">
      <c r="B83" s="115" t="s">
        <v>135</v>
      </c>
      <c r="C83" s="116" t="s">
        <v>136</v>
      </c>
      <c r="D83" s="116"/>
      <c r="E83" s="116"/>
      <c r="F83" s="116"/>
      <c r="G83" s="116"/>
      <c r="H83" s="117"/>
      <c r="I83" s="39"/>
    </row>
    <row r="84" spans="2:9" s="30" customFormat="1" ht="12.75" customHeight="1">
      <c r="B84" s="115" t="s">
        <v>137</v>
      </c>
      <c r="C84" s="116" t="s">
        <v>138</v>
      </c>
      <c r="D84" s="116"/>
      <c r="E84" s="116"/>
      <c r="F84" s="116"/>
      <c r="G84" s="116"/>
      <c r="H84" s="117"/>
      <c r="I84" s="39"/>
    </row>
    <row r="85" spans="2:9" s="30" customFormat="1" ht="12.75" customHeight="1">
      <c r="B85" s="115" t="s">
        <v>139</v>
      </c>
      <c r="C85" s="126" t="s">
        <v>140</v>
      </c>
      <c r="D85" s="127">
        <v>0.8431000000000001</v>
      </c>
      <c r="E85" s="116"/>
      <c r="F85" s="116"/>
      <c r="G85" s="116"/>
      <c r="H85" s="117"/>
      <c r="I85" s="39"/>
    </row>
    <row r="86" spans="2:9" s="30" customFormat="1" ht="12.75" customHeight="1">
      <c r="B86" s="115" t="s">
        <v>141</v>
      </c>
      <c r="C86" s="126" t="s">
        <v>142</v>
      </c>
      <c r="D86" s="127">
        <v>0.027000000000000003</v>
      </c>
      <c r="E86" s="116"/>
      <c r="F86" s="116"/>
      <c r="G86" s="116"/>
      <c r="H86" s="117"/>
      <c r="I86" s="39"/>
    </row>
    <row r="87" spans="2:9" s="30" customFormat="1" ht="12.75" customHeight="1">
      <c r="B87" s="115" t="s">
        <v>143</v>
      </c>
      <c r="C87" s="116" t="s">
        <v>144</v>
      </c>
      <c r="D87" s="116"/>
      <c r="E87" s="116"/>
      <c r="F87" s="116"/>
      <c r="G87" s="116"/>
      <c r="H87" s="117"/>
      <c r="I87" s="39"/>
    </row>
    <row r="88" spans="2:9" s="30" customFormat="1" ht="8.25" customHeight="1">
      <c r="B88" s="128"/>
      <c r="C88" s="116"/>
      <c r="D88" s="116"/>
      <c r="E88" s="116"/>
      <c r="F88" s="116"/>
      <c r="G88" s="116"/>
      <c r="H88" s="117"/>
      <c r="I88" s="39"/>
    </row>
    <row r="89" spans="2:9" s="30" customFormat="1" ht="12.75">
      <c r="B89" s="128" t="s">
        <v>145</v>
      </c>
      <c r="C89" s="116" t="s">
        <v>146</v>
      </c>
      <c r="D89" s="116"/>
      <c r="E89" s="116"/>
      <c r="F89" s="116"/>
      <c r="G89" s="116"/>
      <c r="H89" s="117"/>
      <c r="I89" s="39"/>
    </row>
    <row r="90" spans="2:9" s="30" customFormat="1" ht="12.75">
      <c r="B90" s="128" t="s">
        <v>147</v>
      </c>
      <c r="C90" s="116" t="s">
        <v>148</v>
      </c>
      <c r="D90" s="116"/>
      <c r="E90" s="116"/>
      <c r="F90" s="116"/>
      <c r="G90" s="116"/>
      <c r="H90" s="117"/>
      <c r="I90" s="39"/>
    </row>
    <row r="91" spans="2:9" ht="11.25" customHeight="1">
      <c r="B91" s="129" t="s">
        <v>149</v>
      </c>
      <c r="C91" s="130" t="s">
        <v>150</v>
      </c>
      <c r="D91" s="131"/>
      <c r="E91" s="131"/>
      <c r="F91" s="131"/>
      <c r="G91" s="131"/>
      <c r="H91" s="132"/>
      <c r="I91" s="39"/>
    </row>
    <row r="92" spans="2:9" ht="12.75">
      <c r="B92" s="112"/>
      <c r="C92" s="112"/>
      <c r="D92" s="112"/>
      <c r="E92" s="133"/>
      <c r="F92" s="134"/>
      <c r="G92" s="112"/>
      <c r="H92" s="112"/>
      <c r="I92" s="8"/>
    </row>
    <row r="93" spans="2:9" ht="12.75">
      <c r="B93" s="8"/>
      <c r="C93"/>
      <c r="D93"/>
      <c r="E93"/>
      <c r="F93" s="8"/>
      <c r="G93" s="8"/>
      <c r="H93" s="8"/>
      <c r="I93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0"/>
  <sheetViews>
    <sheetView zoomScale="104" zoomScaleNormal="104" workbookViewId="0" topLeftCell="B16">
      <selection activeCell="B2" sqref="B2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4.00390625" style="1" customWidth="1"/>
    <col min="4" max="4" width="20.28125" style="1" customWidth="1"/>
    <col min="5" max="6" width="20.28125" style="135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36"/>
      <c r="G3" s="137"/>
    </row>
    <row r="4" spans="2:8" ht="15.75" customHeight="1">
      <c r="B4" s="13" t="s">
        <v>1</v>
      </c>
      <c r="C4" s="13"/>
      <c r="D4" s="13"/>
      <c r="E4" s="13"/>
      <c r="F4" s="13"/>
      <c r="G4" s="13"/>
      <c r="H4" s="138"/>
    </row>
    <row r="5" spans="2:8" ht="12.75" customHeight="1">
      <c r="B5" s="13" t="s">
        <v>151</v>
      </c>
      <c r="C5" s="13"/>
      <c r="D5" s="13"/>
      <c r="E5" s="13"/>
      <c r="F5" s="13"/>
      <c r="G5" s="13"/>
      <c r="H5" s="138"/>
    </row>
    <row r="6" spans="2:8" ht="19.5" customHeight="1">
      <c r="B6" s="139" t="s">
        <v>3</v>
      </c>
      <c r="C6" s="139"/>
      <c r="D6" s="139"/>
      <c r="E6" s="139"/>
      <c r="F6" s="139"/>
      <c r="G6" s="139"/>
      <c r="H6" s="140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152</v>
      </c>
      <c r="C8" s="13"/>
      <c r="D8" s="13"/>
      <c r="E8" s="13"/>
      <c r="F8" s="13"/>
      <c r="G8" s="13"/>
      <c r="H8" s="138"/>
    </row>
    <row r="9" spans="2:7" ht="12.75" customHeight="1">
      <c r="B9" s="136"/>
      <c r="G9" s="137"/>
    </row>
    <row r="10" spans="2:7" s="141" customFormat="1" ht="40.5" customHeight="1">
      <c r="B10" s="142" t="s">
        <v>153</v>
      </c>
      <c r="C10" s="142"/>
      <c r="D10" s="142"/>
      <c r="E10" s="142"/>
      <c r="F10" s="142"/>
      <c r="G10" s="142"/>
    </row>
    <row r="11" spans="2:7" ht="15" customHeight="1">
      <c r="B11" s="136"/>
      <c r="G11" s="137"/>
    </row>
    <row r="12" spans="2:7" ht="15" customHeight="1">
      <c r="B12" s="143" t="s">
        <v>154</v>
      </c>
      <c r="G12" s="137"/>
    </row>
    <row r="13" spans="2:7" s="144" customFormat="1" ht="42" customHeight="1">
      <c r="B13" s="145" t="s">
        <v>155</v>
      </c>
      <c r="C13" s="146" t="s">
        <v>156</v>
      </c>
      <c r="D13" s="146" t="s">
        <v>157</v>
      </c>
      <c r="E13" s="147" t="s">
        <v>158</v>
      </c>
      <c r="F13" s="148" t="s">
        <v>159</v>
      </c>
      <c r="G13" s="145" t="s">
        <v>160</v>
      </c>
    </row>
    <row r="14" spans="2:7" ht="15" customHeight="1">
      <c r="B14" s="149" t="s">
        <v>161</v>
      </c>
      <c r="C14" s="150" t="s">
        <v>162</v>
      </c>
      <c r="D14" s="151"/>
      <c r="E14" s="152"/>
      <c r="F14" s="152"/>
      <c r="G14" s="153"/>
    </row>
    <row r="15" spans="2:7" s="154" customFormat="1" ht="15" customHeight="1">
      <c r="B15" s="155">
        <v>1</v>
      </c>
      <c r="C15" s="156" t="s">
        <v>69</v>
      </c>
      <c r="D15" s="157">
        <v>-290700</v>
      </c>
      <c r="E15" s="158">
        <v>332.96</v>
      </c>
      <c r="F15" s="158">
        <v>323.25</v>
      </c>
      <c r="G15" s="159">
        <v>578.6</v>
      </c>
    </row>
    <row r="16" spans="2:7" s="154" customFormat="1" ht="15" customHeight="1">
      <c r="B16" s="155">
        <v>2</v>
      </c>
      <c r="C16" s="156" t="s">
        <v>66</v>
      </c>
      <c r="D16" s="157">
        <v>-273000</v>
      </c>
      <c r="E16" s="158">
        <v>547.62</v>
      </c>
      <c r="F16" s="158">
        <v>536.55</v>
      </c>
      <c r="G16" s="159"/>
    </row>
    <row r="17" spans="2:7" ht="15" customHeight="1">
      <c r="B17" s="149" t="s">
        <v>163</v>
      </c>
      <c r="C17" s="150" t="s">
        <v>164</v>
      </c>
      <c r="D17" s="151"/>
      <c r="E17" s="152"/>
      <c r="F17" s="152"/>
      <c r="G17" s="160"/>
    </row>
    <row r="18" spans="2:7" s="154" customFormat="1" ht="15" customHeight="1">
      <c r="B18" s="155">
        <v>1</v>
      </c>
      <c r="C18" s="161" t="s">
        <v>165</v>
      </c>
      <c r="D18" s="162">
        <v>-26100000</v>
      </c>
      <c r="E18" s="163">
        <v>67.17</v>
      </c>
      <c r="F18" s="163">
        <v>67.24</v>
      </c>
      <c r="G18" s="164">
        <v>441.56</v>
      </c>
    </row>
    <row r="19" spans="2:7" ht="15" customHeight="1">
      <c r="B19" s="165"/>
      <c r="C19" s="166"/>
      <c r="D19" s="166"/>
      <c r="E19" s="167"/>
      <c r="F19" s="167"/>
      <c r="G19" s="168"/>
    </row>
    <row r="20" spans="2:7" ht="15" customHeight="1">
      <c r="B20" s="169" t="s">
        <v>166</v>
      </c>
      <c r="C20" s="170"/>
      <c r="D20" s="170"/>
      <c r="E20" s="171"/>
      <c r="F20" s="172"/>
      <c r="G20" s="173"/>
    </row>
    <row r="21" spans="2:7" ht="15" customHeight="1">
      <c r="B21" s="136"/>
      <c r="G21" s="137"/>
    </row>
    <row r="22" spans="2:7" ht="33.75" customHeight="1">
      <c r="B22" s="174" t="s">
        <v>167</v>
      </c>
      <c r="C22" s="174"/>
      <c r="D22" s="174"/>
      <c r="E22" s="174"/>
      <c r="F22" s="174"/>
      <c r="G22" s="174"/>
    </row>
    <row r="23" spans="2:7" ht="81.75" customHeight="1">
      <c r="B23" s="145" t="s">
        <v>155</v>
      </c>
      <c r="C23" s="145" t="s">
        <v>168</v>
      </c>
      <c r="D23" s="145" t="s">
        <v>169</v>
      </c>
      <c r="E23" s="145" t="s">
        <v>170</v>
      </c>
      <c r="F23" s="145" t="s">
        <v>171</v>
      </c>
      <c r="G23" s="145" t="s">
        <v>172</v>
      </c>
    </row>
    <row r="24" spans="2:9" s="175" customFormat="1" ht="21.75" customHeight="1">
      <c r="B24" s="176">
        <v>1</v>
      </c>
      <c r="C24" s="177">
        <v>26453</v>
      </c>
      <c r="D24" s="177">
        <v>26453</v>
      </c>
      <c r="E24" s="178">
        <v>19810.92</v>
      </c>
      <c r="F24" s="178">
        <v>19929.42</v>
      </c>
      <c r="G24" s="179">
        <f>F24-E24</f>
        <v>118.5</v>
      </c>
      <c r="I24" s="180"/>
    </row>
    <row r="25" spans="2:7" ht="15" customHeight="1">
      <c r="B25" s="181" t="s">
        <v>173</v>
      </c>
      <c r="C25" s="166" t="s">
        <v>174</v>
      </c>
      <c r="D25" s="166"/>
      <c r="E25" s="167"/>
      <c r="F25" s="167"/>
      <c r="G25" s="168"/>
    </row>
    <row r="26" spans="2:7" ht="15" customHeight="1">
      <c r="B26" s="181"/>
      <c r="C26" s="166"/>
      <c r="D26" s="166"/>
      <c r="E26" s="167"/>
      <c r="F26" s="167"/>
      <c r="G26" s="168"/>
    </row>
    <row r="27" spans="2:7" ht="15" customHeight="1">
      <c r="B27" s="136"/>
      <c r="G27" s="137"/>
    </row>
    <row r="28" spans="2:7" ht="15" customHeight="1">
      <c r="B28" s="143" t="s">
        <v>175</v>
      </c>
      <c r="G28" s="137"/>
    </row>
    <row r="29" spans="2:7" ht="12.75" customHeight="1">
      <c r="B29" s="182"/>
      <c r="C29" s="182"/>
      <c r="D29" s="182"/>
      <c r="E29" s="182"/>
      <c r="F29" s="182"/>
      <c r="G29" s="182"/>
    </row>
    <row r="30" spans="2:7" ht="15" customHeight="1">
      <c r="B30" s="143" t="s">
        <v>176</v>
      </c>
      <c r="G30" s="137"/>
    </row>
    <row r="31" spans="2:7" ht="15" customHeight="1">
      <c r="B31" s="143"/>
      <c r="G31" s="137"/>
    </row>
    <row r="32" spans="2:7" ht="15" customHeight="1">
      <c r="B32" s="143" t="s">
        <v>177</v>
      </c>
      <c r="G32" s="137"/>
    </row>
    <row r="33" spans="2:7" ht="15" customHeight="1">
      <c r="B33" s="143"/>
      <c r="G33" s="137"/>
    </row>
    <row r="34" spans="2:7" ht="15" customHeight="1">
      <c r="B34" s="183" t="s">
        <v>178</v>
      </c>
      <c r="C34" s="184"/>
      <c r="D34" s="184"/>
      <c r="E34" s="185"/>
      <c r="F34" s="185"/>
      <c r="G34" s="186"/>
    </row>
    <row r="36" spans="2:7" ht="15" customHeight="1">
      <c r="B36" s="187" t="s">
        <v>179</v>
      </c>
      <c r="C36" s="187"/>
      <c r="D36" s="187"/>
      <c r="E36" s="187"/>
      <c r="F36" s="187"/>
      <c r="G36" s="187"/>
    </row>
    <row r="37" spans="2:7" ht="15" customHeight="1">
      <c r="B37" s="187"/>
      <c r="C37" s="187"/>
      <c r="D37" s="187"/>
      <c r="E37" s="187"/>
      <c r="F37" s="187"/>
      <c r="G37" s="187"/>
    </row>
    <row r="38" spans="2:7" ht="15" customHeight="1">
      <c r="B38" s="187"/>
      <c r="C38" s="187"/>
      <c r="D38" s="187"/>
      <c r="E38" s="187"/>
      <c r="F38" s="187"/>
      <c r="G38" s="187"/>
    </row>
    <row r="40" spans="2:7" ht="15" customHeight="1">
      <c r="B40" s="188" t="s">
        <v>180</v>
      </c>
      <c r="C40" s="188"/>
      <c r="D40" s="188"/>
      <c r="E40" s="188"/>
      <c r="F40" s="188"/>
      <c r="G40" s="188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5:G16"/>
    <mergeCell ref="B22:G22"/>
    <mergeCell ref="B29:G29"/>
    <mergeCell ref="B36:G38"/>
    <mergeCell ref="B40:G40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2016-10-03T12:36:44Z</cp:lastPrinted>
  <dcterms:modified xsi:type="dcterms:W3CDTF">2016-10-04T07:33:56Z</dcterms:modified>
  <cp:category/>
  <cp:version/>
  <cp:contentType/>
  <cp:contentStatus/>
  <cp:revision>6</cp:revision>
</cp:coreProperties>
</file>