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<sst xmlns="http://schemas.openxmlformats.org/spreadsheetml/2006/main" count="252" uniqueCount="195">
  <si>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</si>
  <si>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</si>
  <si>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</si>
  <si>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</si>
  <si>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March 31, 2016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</si>
  <si>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</si>
  <si>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</si>
  <si>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</si>
  <si>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</si>
  <si>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</si>
  <si>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</si>
  <si>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</si>
  <si>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</si>
  <si>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</si>
  <si>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</si>
  <si>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</si>
  <si>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</si>
  <si>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</si>
  <si>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</si>
  <si>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</t>
  </si>
  <si>
    <t>Balkrishna Industries Ltd</t>
  </si>
  <si>
    <t>INE787D01026</t>
  </si>
  <si>
    <t>Auto Ancillaries</t>
  </si>
  <si>
    <t>Gujarat Gas Ltd</t>
  </si>
  <si>
    <t>INE844O01022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</si>
  <si>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</si>
  <si>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</si>
  <si>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</si>
  <si>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</si>
  <si>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</si>
  <si>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</si>
  <si>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</si>
  <si>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</si>
  <si>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</si>
  <si>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</si>
  <si>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 xml:space="preserve">Indraprastha Gas Ltd </t>
  </si>
  <si>
    <t>INE203G01019</t>
  </si>
  <si>
    <t>IPCA Laboratories Ltd</t>
  </si>
  <si>
    <t>INE571A01020</t>
  </si>
  <si>
    <t>Pharmaceuticals</t>
  </si>
  <si>
    <t xml:space="preserve"> </t>
  </si>
  <si>
    <t>Maharashtra Scooters Ltd</t>
  </si>
  <si>
    <t>INE288A01013</t>
  </si>
  <si>
    <t>Mahindra Holidays &amp; Reorts India Ltd</t>
  </si>
  <si>
    <t>INE998I01010</t>
  </si>
  <si>
    <t xml:space="preserve">Hotels,Resorts And Other </t>
  </si>
  <si>
    <t>Mphasis Ltd(prev)Mphasis BFL Ltd</t>
  </si>
  <si>
    <t>INE356A01018</t>
  </si>
  <si>
    <t>Software</t>
  </si>
  <si>
    <t>MT Educare Ltd</t>
  </si>
  <si>
    <t>INE472M01018</t>
  </si>
  <si>
    <t>Diversified Consumer Services</t>
  </si>
  <si>
    <t>Noida Toll Bridge Company Ltd</t>
  </si>
  <si>
    <t>INE781B01015</t>
  </si>
  <si>
    <t>Transportation</t>
  </si>
  <si>
    <t>Persistent Systems Ltd</t>
  </si>
  <si>
    <t>INE262H01013</t>
  </si>
  <si>
    <t>Pfizer (I) Ltd</t>
  </si>
  <si>
    <t>INE182A01018</t>
  </si>
  <si>
    <t>Selan Exploration Technology Ltd</t>
  </si>
  <si>
    <t>INE818A01017</t>
  </si>
  <si>
    <t>Oil</t>
  </si>
  <si>
    <t>Standard Chartered PLC IDR</t>
  </si>
  <si>
    <t>INE028L21018</t>
  </si>
  <si>
    <t>Zydus Wellness Ltd</t>
  </si>
  <si>
    <t>INE768C01010</t>
  </si>
  <si>
    <t>Consumer Non Durables</t>
  </si>
  <si>
    <t>Special Situation / Arbitrage</t>
  </si>
  <si>
    <t>Cipla Ltd</t>
  </si>
  <si>
    <t>INE059A01026</t>
  </si>
  <si>
    <t>Coal India Ltd</t>
  </si>
  <si>
    <t>INE522F01014</t>
  </si>
  <si>
    <t>Utilities-Power</t>
  </si>
  <si>
    <t>Infosys Ltd</t>
  </si>
  <si>
    <t>INE009A01021</t>
  </si>
  <si>
    <t>ITC Ltd</t>
  </si>
  <si>
    <t>INE154A01025</t>
  </si>
  <si>
    <t>Tata Motors Ltd</t>
  </si>
  <si>
    <t>INE155A01022</t>
  </si>
  <si>
    <t>Auto</t>
  </si>
  <si>
    <t>Yes Bank Ltd</t>
  </si>
  <si>
    <t>INE528G01019</t>
  </si>
  <si>
    <t>CIPLA_28/04/2016  #</t>
  </si>
  <si>
    <t>COALINDIA_28/04/2016 #</t>
  </si>
  <si>
    <t>INFY_28/04/2016  #</t>
  </si>
  <si>
    <t>ITC_28/04/2016  #</t>
  </si>
  <si>
    <t>TATAMOTORS_28/04/2016  #</t>
  </si>
  <si>
    <t>YESBANK_28/04/2016  #</t>
  </si>
  <si>
    <t>Foreign Securities / ADRs / GDRs</t>
  </si>
  <si>
    <t>3M CO</t>
  </si>
  <si>
    <t>US88579Y1010</t>
  </si>
  <si>
    <t>Industrial Conglomerates</t>
  </si>
  <si>
    <t>Alphabet INC</t>
  </si>
  <si>
    <t>US02079K1079</t>
  </si>
  <si>
    <t>Anheuser Busch Inbev SA-ADR</t>
  </si>
  <si>
    <t>US03524A1088</t>
  </si>
  <si>
    <t>Consumer Misc</t>
  </si>
  <si>
    <t>International Business Machines Corp</t>
  </si>
  <si>
    <t>US4592001014</t>
  </si>
  <si>
    <t>Nestle SA-ADR*</t>
  </si>
  <si>
    <t>US6410694060</t>
  </si>
  <si>
    <t>Consumer-Food Proc</t>
  </si>
  <si>
    <t>Standard Chartered PLC</t>
  </si>
  <si>
    <t>GB0004082847</t>
  </si>
  <si>
    <t>United Parcel Services INC</t>
  </si>
  <si>
    <t>US9113121068</t>
  </si>
  <si>
    <t>Logistics</t>
  </si>
  <si>
    <t>FUTCURUSDINR_27-APR-2016  #</t>
  </si>
  <si>
    <t>FUTCUR_USDINR_29-AUG-2016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</si>
  <si>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</si>
  <si>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</si>
  <si>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</si>
  <si>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</si>
  <si>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</si>
  <si>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</si>
  <si>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</si>
  <si>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</si>
  <si>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</si>
  <si>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</si>
  <si>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</si>
  <si>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</si>
  <si>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</si>
  <si>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Cash Margin for Derivative Transactions</t>
  </si>
  <si>
    <t xml:space="preserve">  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</si>
  <si>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</si>
  <si>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</si>
  <si>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</si>
  <si>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</si>
  <si>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</si>
  <si>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</si>
  <si>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</si>
  <si>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</si>
  <si>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</si>
  <si>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</si>
  <si>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March 01, 2016 (Rs.)</t>
  </si>
  <si>
    <t>March 31, 2016 (Rs.)</t>
  </si>
  <si>
    <t>Direct Plan</t>
  </si>
  <si>
    <t>Regular Plan</t>
  </si>
  <si>
    <t>Face Value per unit = Rs.10/-</t>
  </si>
  <si>
    <t>(4)</t>
  </si>
  <si>
    <t>No Dividend declared during the period ended March 31, 2016</t>
  </si>
  <si>
    <t>(5)</t>
  </si>
  <si>
    <t>No Bonus declared during the period ended March 31, 2016</t>
  </si>
  <si>
    <t>(6)</t>
  </si>
  <si>
    <r>
      <t xml:space="preserve">Total outstanding exposure in derivative instruments as on March 31, 2016: </t>
    </r>
    <r>
      <rPr>
        <sz val="8"/>
        <rFont val="Arial"/>
        <family val="2"/>
      </rPr>
      <t>Rs.(2,006,172,305.00)</t>
    </r>
  </si>
  <si>
    <t>For details on derivatives positions for the period ended March 31, 2016, please refer to derivatives disclosure table</t>
  </si>
  <si>
    <t>(7)</t>
  </si>
  <si>
    <t>Total investment in Foreign Securities / ADRs / GDRs as on March 31, 2016: Rs.1,771,951,492.39</t>
  </si>
  <si>
    <t>(8)</t>
  </si>
  <si>
    <t>Total Commission paid in the month of March 2016: Rs.164,430.00</t>
  </si>
  <si>
    <t>(9)</t>
  </si>
  <si>
    <t>Total Brokerage paid for Buying/ Selling of Investment for March 2016 is Rs.327,428/-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</si>
  <si>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</si>
  <si>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 84.91%</t>
    </r>
  </si>
  <si>
    <t>(11)</t>
  </si>
  <si>
    <t>Portfolio Turnover Ratio (Excluding Equity Arbitrage): 3.70%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</si>
  <si>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</si>
  <si>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</si>
  <si>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</si>
  <si>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</si>
  <si>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</si>
  <si>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</si>
  <si>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</si>
  <si>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Listed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</si>
  <si>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</si>
  <si>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</si>
  <si>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MARCH  31, 2016</t>
  </si>
  <si>
    <t>A. Hedging Positions through Futures as on March 31,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</si>
  <si>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</si>
  <si>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</si>
  <si>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</si>
  <si>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</si>
  <si>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</si>
  <si>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</si>
  <si>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</si>
  <si>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</si>
  <si>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</si>
  <si>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</si>
  <si>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USDINR 27-Apr-2016</t>
  </si>
  <si>
    <t>USDINR 29-Aug-2016</t>
  </si>
  <si>
    <t>Total %age of existing assets hedged through futures: 30.84%</t>
  </si>
  <si>
    <t>For the month of March 31,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</si>
  <si>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</si>
  <si>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</si>
  <si>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</si>
  <si>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</si>
  <si>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</si>
  <si>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</si>
  <si>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</si>
  <si>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March 31, 2016: Nil</t>
  </si>
  <si>
    <t>C. Hedging Position through Put Options as on March 31, 2016: Nil</t>
  </si>
  <si>
    <t>D. Other than Hedging Position through Options as on March 31, 2016: Nil</t>
  </si>
  <si>
    <t>E. Hedging Positions through swaps as on March 31,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</si>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</sst>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"/>
    <numFmt numFmtId="170" formatCode="0.00%"/>
    <numFmt numFmtId="171" formatCode="#,##0.00_);[RED]\(#,##0.00\)"/>
    <numFmt numFmtId="172" formatCode="#,##0.00\ ;\(#,##0.00\)"/>
    <numFmt numFmtId="173" formatCode="#,##0.00%\ ;\(#,##0.00%\)"/>
    <numFmt numFmtId="174" formatCode="#,##0"/>
    <numFmt numFmtId="175" formatCode="#,###.00"/>
    <numFmt numFmtId="176" formatCode="0.0000"/>
    <numFmt numFmtId="177" formatCode="#,###.0000"/>
    <numFmt numFmtId="178" formatCode="_(* #,##0\);_(* \(#,##0\);_(* \-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8" fontId="9" fillId="0" borderId="5" xfId="28" applyNumberFormat="1" applyFont="1" applyFill="1" applyBorder="1" applyAlignment="1" applyProtection="1">
      <alignment horizontal="left"/>
      <protection/>
    </xf>
    <xf numFmtId="168" fontId="9" fillId="0" borderId="5" xfId="0" applyNumberFormat="1" applyFont="1" applyBorder="1" applyAlignment="1">
      <alignment/>
    </xf>
    <xf numFmtId="169" fontId="9" fillId="0" borderId="5" xfId="28" applyNumberFormat="1" applyFont="1" applyFill="1" applyBorder="1" applyAlignment="1" applyProtection="1">
      <alignment horizontal="right"/>
      <protection/>
    </xf>
    <xf numFmtId="170" fontId="9" fillId="0" borderId="5" xfId="28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Alignment="1">
      <alignment/>
    </xf>
    <xf numFmtId="170" fontId="1" fillId="0" borderId="0" xfId="33" applyNumberFormat="1" applyFont="1" applyFill="1" applyBorder="1" applyAlignment="1" applyProtection="1">
      <alignment/>
      <protection/>
    </xf>
    <xf numFmtId="170" fontId="1" fillId="0" borderId="0" xfId="28" applyNumberFormat="1" applyFont="1" applyFill="1">
      <alignment/>
      <protection/>
    </xf>
    <xf numFmtId="172" fontId="0" fillId="0" borderId="0" xfId="0" applyNumberFormat="1" applyFont="1" applyAlignment="1">
      <alignment horizontal="right"/>
    </xf>
    <xf numFmtId="164" fontId="10" fillId="0" borderId="5" xfId="27" applyNumberFormat="1" applyFont="1" applyFill="1" applyBorder="1" applyAlignment="1" applyProtection="1">
      <alignment horizontal="left"/>
      <protection/>
    </xf>
    <xf numFmtId="164" fontId="6" fillId="0" borderId="5" xfId="30" applyFont="1" applyBorder="1">
      <alignment/>
      <protection/>
    </xf>
    <xf numFmtId="164" fontId="9" fillId="0" borderId="5" xfId="30" applyFont="1" applyBorder="1" applyAlignment="1">
      <alignment horizontal="left"/>
      <protection/>
    </xf>
    <xf numFmtId="167" fontId="9" fillId="0" borderId="5" xfId="28" applyNumberFormat="1" applyFont="1" applyFill="1" applyBorder="1">
      <alignment/>
      <protection/>
    </xf>
    <xf numFmtId="165" fontId="11" fillId="0" borderId="5" xfId="23" applyFont="1" applyFill="1" applyBorder="1" applyAlignment="1" applyProtection="1">
      <alignment horizontal="right"/>
      <protection/>
    </xf>
    <xf numFmtId="170" fontId="1" fillId="0" borderId="5" xfId="30" applyNumberFormat="1" applyFont="1" applyBorder="1">
      <alignment/>
      <protection/>
    </xf>
    <xf numFmtId="164" fontId="9" fillId="0" borderId="5" xfId="27" applyNumberFormat="1" applyFont="1" applyFill="1" applyBorder="1" applyAlignment="1" applyProtection="1">
      <alignment horizontal="left"/>
      <protection/>
    </xf>
    <xf numFmtId="164" fontId="9" fillId="0" borderId="5" xfId="28" applyFont="1" applyFill="1" applyBorder="1">
      <alignment/>
      <protection/>
    </xf>
    <xf numFmtId="172" fontId="9" fillId="0" borderId="5" xfId="0" applyNumberFormat="1" applyFont="1" applyBorder="1" applyAlignment="1">
      <alignment horizontal="right"/>
    </xf>
    <xf numFmtId="172" fontId="12" fillId="0" borderId="5" xfId="0" applyNumberFormat="1" applyFont="1" applyBorder="1" applyAlignment="1">
      <alignment horizontal="right"/>
    </xf>
    <xf numFmtId="173" fontId="12" fillId="0" borderId="5" xfId="0" applyNumberFormat="1" applyFont="1" applyBorder="1" applyAlignment="1">
      <alignment horizontal="right"/>
    </xf>
    <xf numFmtId="164" fontId="9" fillId="0" borderId="5" xfId="28" applyFont="1" applyFill="1" applyBorder="1" applyAlignment="1">
      <alignment horizontal="left"/>
      <protection/>
    </xf>
    <xf numFmtId="174" fontId="9" fillId="0" borderId="5" xfId="28" applyNumberFormat="1" applyFont="1" applyFill="1" applyBorder="1">
      <alignment/>
      <protection/>
    </xf>
    <xf numFmtId="164" fontId="1" fillId="0" borderId="5" xfId="30" applyFont="1" applyBorder="1">
      <alignment/>
      <protection/>
    </xf>
    <xf numFmtId="164" fontId="13" fillId="0" borderId="0" xfId="30" applyFont="1" applyFill="1">
      <alignment/>
      <protection/>
    </xf>
    <xf numFmtId="164" fontId="10" fillId="0" borderId="5" xfId="28" applyFont="1" applyFill="1" applyBorder="1">
      <alignment/>
      <protection/>
    </xf>
    <xf numFmtId="167" fontId="10" fillId="0" borderId="5" xfId="28" applyNumberFormat="1" applyFont="1" applyFill="1" applyBorder="1">
      <alignment/>
      <protection/>
    </xf>
    <xf numFmtId="174" fontId="10" fillId="0" borderId="5" xfId="0" applyNumberFormat="1" applyFont="1" applyBorder="1" applyAlignment="1">
      <alignment/>
    </xf>
    <xf numFmtId="175" fontId="6" fillId="0" borderId="5" xfId="28" applyNumberFormat="1" applyFont="1" applyFill="1" applyBorder="1">
      <alignment/>
      <protection/>
    </xf>
    <xf numFmtId="170" fontId="1" fillId="0" borderId="5" xfId="32" applyNumberFormat="1" applyFont="1" applyFill="1" applyBorder="1" applyAlignment="1" applyProtection="1">
      <alignment/>
      <protection/>
    </xf>
    <xf numFmtId="170" fontId="9" fillId="0" borderId="5" xfId="0" applyNumberFormat="1" applyFont="1" applyBorder="1" applyAlignment="1">
      <alignment horizontal="right"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7" fontId="6" fillId="0" borderId="5" xfId="28" applyNumberFormat="1" applyFont="1" applyFill="1" applyBorder="1" applyAlignment="1">
      <alignment horizontal="right"/>
      <protection/>
    </xf>
    <xf numFmtId="170" fontId="6" fillId="0" borderId="5" xfId="28" applyNumberFormat="1" applyFont="1" applyFill="1" applyBorder="1">
      <alignment/>
      <protection/>
    </xf>
    <xf numFmtId="170" fontId="4" fillId="0" borderId="0" xfId="0" applyNumberFormat="1" applyFont="1" applyAlignment="1">
      <alignment/>
    </xf>
    <xf numFmtId="167" fontId="16" fillId="0" borderId="5" xfId="28" applyNumberFormat="1" applyFont="1" applyFill="1" applyBorder="1">
      <alignment/>
      <protection/>
    </xf>
    <xf numFmtId="170" fontId="16" fillId="0" borderId="5" xfId="32" applyNumberFormat="1" applyFont="1" applyFill="1" applyBorder="1" applyAlignment="1" applyProtection="1">
      <alignment/>
      <protection/>
    </xf>
    <xf numFmtId="164" fontId="6" fillId="0" borderId="5" xfId="35" applyNumberFormat="1" applyFont="1" applyFill="1" applyBorder="1" applyAlignment="1" applyProtection="1">
      <alignment horizontal="left" vertical="top" wrapText="1"/>
      <protection/>
    </xf>
    <xf numFmtId="165" fontId="16" fillId="0" borderId="5" xfId="23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5" fontId="10" fillId="0" borderId="5" xfId="23" applyFont="1" applyFill="1" applyBorder="1" applyAlignment="1" applyProtection="1">
      <alignment horizontal="right"/>
      <protection/>
    </xf>
    <xf numFmtId="167" fontId="9" fillId="0" borderId="5" xfId="28" applyNumberFormat="1" applyFont="1" applyFill="1" applyBorder="1" applyAlignment="1" applyProtection="1">
      <alignment horizontal="right"/>
      <protection/>
    </xf>
    <xf numFmtId="170" fontId="9" fillId="0" borderId="5" xfId="23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164" fontId="6" fillId="0" borderId="5" xfId="0" applyFont="1" applyBorder="1" applyAlignment="1">
      <alignment horizontal="left"/>
    </xf>
    <xf numFmtId="174" fontId="16" fillId="0" borderId="5" xfId="0" applyNumberFormat="1" applyFont="1" applyBorder="1" applyAlignment="1">
      <alignment/>
    </xf>
    <xf numFmtId="170" fontId="16" fillId="0" borderId="5" xfId="23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164" fontId="10" fillId="0" borderId="5" xfId="0" applyFont="1" applyBorder="1" applyAlignment="1">
      <alignment horizontal="left"/>
    </xf>
    <xf numFmtId="165" fontId="9" fillId="0" borderId="5" xfId="23" applyFont="1" applyFill="1" applyBorder="1" applyAlignment="1" applyProtection="1">
      <alignment horizontal="right"/>
      <protection/>
    </xf>
    <xf numFmtId="165" fontId="6" fillId="0" borderId="5" xfId="23" applyFont="1" applyFill="1" applyBorder="1" applyAlignment="1" applyProtection="1">
      <alignment horizontal="right"/>
      <protection/>
    </xf>
    <xf numFmtId="170" fontId="6" fillId="0" borderId="5" xfId="23" applyNumberFormat="1" applyFont="1" applyFill="1" applyBorder="1" applyAlignment="1" applyProtection="1">
      <alignment horizontal="right"/>
      <protection/>
    </xf>
    <xf numFmtId="165" fontId="1" fillId="0" borderId="5" xfId="23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7" fontId="6" fillId="0" borderId="5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70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69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9" fillId="3" borderId="2" xfId="28" applyFont="1" applyFill="1" applyBorder="1" applyAlignment="1">
      <alignment horizontal="center"/>
      <protection/>
    </xf>
    <xf numFmtId="164" fontId="9" fillId="3" borderId="0" xfId="28" applyFont="1" applyFill="1" applyBorder="1">
      <alignment/>
      <protection/>
    </xf>
    <xf numFmtId="164" fontId="9" fillId="3" borderId="3" xfId="28" applyFont="1" applyFill="1" applyBorder="1">
      <alignment/>
      <protection/>
    </xf>
    <xf numFmtId="164" fontId="12" fillId="0" borderId="0" xfId="0" applyFont="1" applyAlignment="1">
      <alignment/>
    </xf>
    <xf numFmtId="164" fontId="11" fillId="3" borderId="5" xfId="28" applyFont="1" applyFill="1" applyBorder="1">
      <alignment/>
      <protection/>
    </xf>
    <xf numFmtId="164" fontId="11" fillId="3" borderId="5" xfId="28" applyFont="1" applyFill="1" applyBorder="1" applyAlignment="1">
      <alignment horizontal="right"/>
      <protection/>
    </xf>
    <xf numFmtId="164" fontId="11" fillId="3" borderId="3" xfId="28" applyFont="1" applyFill="1" applyBorder="1" applyAlignment="1">
      <alignment wrapText="1"/>
      <protection/>
    </xf>
    <xf numFmtId="164" fontId="9" fillId="3" borderId="5" xfId="28" applyFont="1" applyFill="1" applyBorder="1">
      <alignment/>
      <protection/>
    </xf>
    <xf numFmtId="176" fontId="9" fillId="0" borderId="5" xfId="28" applyNumberFormat="1" applyFont="1" applyFill="1" applyBorder="1">
      <alignment/>
      <protection/>
    </xf>
    <xf numFmtId="176" fontId="9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9" fillId="0" borderId="0" xfId="35" applyNumberFormat="1" applyFont="1" applyFill="1" applyBorder="1" applyAlignment="1" applyProtection="1">
      <alignment horizontal="left" vertical="top"/>
      <protection/>
    </xf>
    <xf numFmtId="164" fontId="9" fillId="0" borderId="0" xfId="30" applyFont="1">
      <alignment/>
      <protection/>
    </xf>
    <xf numFmtId="164" fontId="9" fillId="0" borderId="0" xfId="28" applyFont="1" applyFill="1" applyBorder="1">
      <alignment/>
      <protection/>
    </xf>
    <xf numFmtId="170" fontId="9" fillId="5" borderId="0" xfId="28" applyNumberFormat="1" applyFont="1" applyFill="1" applyBorder="1" applyAlignment="1">
      <alignment horizontal="left"/>
      <protection/>
    </xf>
    <xf numFmtId="164" fontId="9" fillId="3" borderId="2" xfId="28" applyFont="1" applyFill="1" applyBorder="1" applyAlignment="1">
      <alignment horizontal="right"/>
      <protection/>
    </xf>
    <xf numFmtId="164" fontId="19" fillId="3" borderId="9" xfId="28" applyFont="1" applyFill="1" applyBorder="1" applyAlignment="1">
      <alignment horizontal="right" vertical="center"/>
      <protection/>
    </xf>
    <xf numFmtId="164" fontId="9" fillId="0" borderId="0" xfId="28" applyFont="1">
      <alignment/>
      <protection/>
    </xf>
    <xf numFmtId="164" fontId="9" fillId="3" borderId="10" xfId="28" applyFont="1" applyFill="1" applyBorder="1">
      <alignment/>
      <protection/>
    </xf>
    <xf numFmtId="164" fontId="9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20" fillId="3" borderId="4" xfId="29" applyNumberFormat="1" applyFont="1" applyFill="1" applyBorder="1" applyAlignment="1" applyProtection="1">
      <alignment horizontal="center" vertical="center" wrapText="1"/>
      <protection/>
    </xf>
    <xf numFmtId="164" fontId="21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/>
    </xf>
    <xf numFmtId="164" fontId="18" fillId="0" borderId="0" xfId="0" applyFont="1" applyAlignment="1">
      <alignment horizontal="center" vertical="top" wrapText="1"/>
    </xf>
    <xf numFmtId="164" fontId="18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7" fontId="6" fillId="0" borderId="5" xfId="28" applyNumberFormat="1" applyFont="1" applyFill="1" applyBorder="1" applyAlignment="1">
      <alignment horizontal="center" vertical="top" wrapText="1"/>
      <protection/>
    </xf>
    <xf numFmtId="177" fontId="18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8" fillId="0" borderId="5" xfId="0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175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8" fontId="9" fillId="0" borderId="5" xfId="28" applyNumberFormat="1" applyFont="1" applyFill="1" applyBorder="1" applyAlignment="1" applyProtection="1">
      <alignment horizontal="left"/>
      <protection/>
    </xf>
    <xf numFmtId="169" fontId="9" fillId="0" borderId="5" xfId="28" applyNumberFormat="1" applyFont="1" applyFill="1" applyBorder="1" applyAlignment="1" applyProtection="1">
      <alignment horizontal="right"/>
      <protection/>
    </xf>
    <xf numFmtId="164" fontId="4" fillId="0" borderId="5" xfId="0" applyFont="1" applyBorder="1" applyAlignment="1">
      <alignment vertical="center"/>
    </xf>
    <xf numFmtId="167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7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8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8" fillId="0" borderId="5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4" fontId="18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8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tabSelected="1" zoomScale="104" zoomScaleNormal="104" workbookViewId="0" topLeftCell="A49">
      <pane xSplit="3" topLeftCell="G49" activePane="topRight" state="frozen"/>
      <selection pane="topLeft" activeCell="A49" sqref="A49"/>
      <selection pane="topRight" activeCell="I58" sqref="I58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74.00390625" style="1" customWidth="1"/>
    <col min="4" max="4" width="19.57421875" style="1" customWidth="1"/>
    <col min="5" max="5" width="38.8515625" style="1" customWidth="1"/>
    <col min="6" max="6" width="14.00390625" style="1" customWidth="1"/>
    <col min="7" max="7" width="12.421875" style="1" customWidth="1"/>
    <col min="8" max="8" width="9.140625" style="1" customWidth="1"/>
    <col min="9" max="9" width="8.57421875" style="1" customWidth="1"/>
    <col min="10" max="255" width="11.57421875" style="1" customWidth="1"/>
    <col min="256" max="16384" width="11.57421875" style="0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0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12.75">
      <c r="B16" s="27">
        <v>1</v>
      </c>
      <c r="C16" s="30" t="s">
        <v>17</v>
      </c>
      <c r="D16" s="31" t="s">
        <v>18</v>
      </c>
      <c r="E16" s="31" t="s">
        <v>19</v>
      </c>
      <c r="F16" s="32">
        <v>627579</v>
      </c>
      <c r="G16" s="32">
        <v>2787.3921285</v>
      </c>
      <c r="H16" s="33">
        <v>0.042849529100000006</v>
      </c>
      <c r="I16" s="34"/>
      <c r="J16" s="35"/>
      <c r="K16" s="36"/>
      <c r="L16" s="8"/>
      <c r="M16" s="8"/>
      <c r="N16" s="8"/>
      <c r="O16" s="8"/>
      <c r="P16" s="8"/>
      <c r="Q16" s="8"/>
      <c r="R16" s="8"/>
      <c r="S16" s="8"/>
      <c r="T16" s="36"/>
    </row>
    <row r="17" spans="2:20" ht="12.75">
      <c r="B17" s="27">
        <v>2</v>
      </c>
      <c r="C17" s="30" t="s">
        <v>20</v>
      </c>
      <c r="D17" s="31" t="s">
        <v>21</v>
      </c>
      <c r="E17" s="31" t="s">
        <v>22</v>
      </c>
      <c r="F17" s="32">
        <v>229215</v>
      </c>
      <c r="G17" s="32">
        <v>1447.26351</v>
      </c>
      <c r="H17" s="33">
        <v>0.0222482367</v>
      </c>
      <c r="I17" s="8"/>
      <c r="J17" s="35"/>
      <c r="K17" s="36"/>
      <c r="L17" s="8"/>
      <c r="M17" s="8"/>
      <c r="N17" s="8"/>
      <c r="O17" s="8"/>
      <c r="P17" s="8"/>
      <c r="Q17" s="8"/>
      <c r="R17" s="36"/>
      <c r="S17" s="8"/>
      <c r="T17" s="36"/>
    </row>
    <row r="18" spans="2:20" ht="12.75">
      <c r="B18" s="27">
        <v>3</v>
      </c>
      <c r="C18" s="30" t="s">
        <v>23</v>
      </c>
      <c r="D18" s="31" t="s">
        <v>24</v>
      </c>
      <c r="E18" s="31" t="s">
        <v>25</v>
      </c>
      <c r="F18" s="32">
        <v>298660</v>
      </c>
      <c r="G18" s="32">
        <v>1650.24583</v>
      </c>
      <c r="H18" s="33">
        <v>0.0253686075</v>
      </c>
      <c r="I18" s="8"/>
      <c r="J18" s="35"/>
      <c r="K18" s="36"/>
      <c r="L18" s="8"/>
      <c r="M18" s="8"/>
      <c r="N18" s="8"/>
      <c r="O18" s="8"/>
      <c r="P18" s="8"/>
      <c r="Q18" s="8"/>
      <c r="R18" s="36"/>
      <c r="S18" s="8"/>
      <c r="T18" s="36"/>
    </row>
    <row r="19" spans="2:20" ht="12.75">
      <c r="B19" s="27">
        <v>4</v>
      </c>
      <c r="C19" s="30" t="s">
        <v>26</v>
      </c>
      <c r="D19" s="31" t="s">
        <v>27</v>
      </c>
      <c r="E19" s="31" t="s">
        <v>19</v>
      </c>
      <c r="F19" s="32">
        <v>258370</v>
      </c>
      <c r="G19" s="32">
        <v>2767.530255</v>
      </c>
      <c r="H19" s="33">
        <v>0.0425442</v>
      </c>
      <c r="I19" s="8"/>
      <c r="J19" s="35"/>
      <c r="K19" s="36"/>
      <c r="L19" s="8"/>
      <c r="M19" s="8"/>
      <c r="N19" s="8"/>
      <c r="O19" s="8"/>
      <c r="P19" s="8"/>
      <c r="Q19" s="8"/>
      <c r="R19" s="36"/>
      <c r="S19" s="8"/>
      <c r="T19" s="36"/>
    </row>
    <row r="20" spans="2:20" ht="12.75">
      <c r="B20" s="27">
        <v>5</v>
      </c>
      <c r="C20" s="30" t="s">
        <v>28</v>
      </c>
      <c r="D20" s="31" t="s">
        <v>29</v>
      </c>
      <c r="E20" s="31" t="s">
        <v>19</v>
      </c>
      <c r="F20" s="32">
        <v>1026870</v>
      </c>
      <c r="G20" s="32">
        <v>2430.087855</v>
      </c>
      <c r="H20" s="33">
        <v>0.037356825100000005</v>
      </c>
      <c r="I20" s="8"/>
      <c r="J20" s="35"/>
      <c r="K20" s="36"/>
      <c r="L20" s="8"/>
      <c r="M20" s="8"/>
      <c r="N20" s="8"/>
      <c r="O20" s="8"/>
      <c r="P20" s="8"/>
      <c r="Q20" s="8"/>
      <c r="R20" s="36"/>
      <c r="S20" s="8"/>
      <c r="T20" s="36"/>
    </row>
    <row r="21" spans="2:20" ht="12.75">
      <c r="B21" s="27">
        <v>6</v>
      </c>
      <c r="C21" s="30" t="s">
        <v>30</v>
      </c>
      <c r="D21" s="31" t="s">
        <v>31</v>
      </c>
      <c r="E21" s="31" t="s">
        <v>32</v>
      </c>
      <c r="F21" s="32">
        <v>88428</v>
      </c>
      <c r="G21" s="32">
        <v>3443.8726739999997</v>
      </c>
      <c r="H21" s="33">
        <v>0.0529413572</v>
      </c>
      <c r="I21" s="8"/>
      <c r="J21" s="35"/>
      <c r="K21" s="36"/>
      <c r="L21" s="8"/>
      <c r="M21" s="8"/>
      <c r="N21" s="8"/>
      <c r="O21" s="8"/>
      <c r="P21" s="8"/>
      <c r="Q21" s="8"/>
      <c r="R21" s="36"/>
      <c r="S21" s="8"/>
      <c r="T21" s="36"/>
    </row>
    <row r="22" spans="2:20" ht="12.75">
      <c r="B22" s="27">
        <v>7</v>
      </c>
      <c r="C22" s="30" t="s">
        <v>33</v>
      </c>
      <c r="D22" s="31" t="s">
        <v>34</v>
      </c>
      <c r="E22" s="31" t="s">
        <v>32</v>
      </c>
      <c r="F22" s="32">
        <v>11370900</v>
      </c>
      <c r="G22" s="32">
        <v>1819.344</v>
      </c>
      <c r="H22" s="33">
        <v>0.027968089900000003</v>
      </c>
      <c r="I22" s="8"/>
      <c r="J22" s="35"/>
      <c r="K22" s="36"/>
      <c r="L22" s="8"/>
      <c r="M22" s="8"/>
      <c r="N22" s="8"/>
      <c r="O22" s="8"/>
      <c r="P22" s="8"/>
      <c r="Q22" s="8"/>
      <c r="R22" s="36"/>
      <c r="S22" s="8"/>
      <c r="T22" s="36"/>
    </row>
    <row r="23" spans="2:20" ht="12.75">
      <c r="B23" s="27">
        <v>8</v>
      </c>
      <c r="C23" s="30" t="s">
        <v>35</v>
      </c>
      <c r="D23" s="31" t="s">
        <v>36</v>
      </c>
      <c r="E23" s="31" t="s">
        <v>25</v>
      </c>
      <c r="F23" s="32">
        <v>353400</v>
      </c>
      <c r="G23" s="32">
        <v>2012.9664</v>
      </c>
      <c r="H23" s="33">
        <v>0.0309445741</v>
      </c>
      <c r="I23" s="8"/>
      <c r="J23" s="35"/>
      <c r="K23" s="36"/>
      <c r="L23" s="8"/>
      <c r="M23" s="8"/>
      <c r="N23" s="8"/>
      <c r="O23" s="8"/>
      <c r="P23" s="8"/>
      <c r="Q23" s="8"/>
      <c r="R23" s="36"/>
      <c r="S23" s="8"/>
      <c r="T23" s="36"/>
    </row>
    <row r="24" spans="2:20" ht="12.75">
      <c r="B24" s="27">
        <v>9</v>
      </c>
      <c r="C24" s="30" t="s">
        <v>37</v>
      </c>
      <c r="D24" s="31" t="s">
        <v>38</v>
      </c>
      <c r="E24" s="31" t="s">
        <v>39</v>
      </c>
      <c r="F24" s="32">
        <v>206663</v>
      </c>
      <c r="G24" s="32">
        <v>1203.0886545</v>
      </c>
      <c r="H24" s="33">
        <v>0.0184946287</v>
      </c>
      <c r="I24" s="37" t="s">
        <v>40</v>
      </c>
      <c r="J24" s="35"/>
      <c r="K24" s="36"/>
      <c r="L24" s="8"/>
      <c r="M24" s="8"/>
      <c r="N24" s="8"/>
      <c r="O24" s="8"/>
      <c r="P24" s="8"/>
      <c r="Q24" s="8"/>
      <c r="R24" s="36"/>
      <c r="S24" s="8"/>
      <c r="T24" s="36"/>
    </row>
    <row r="25" spans="2:255" ht="12.75">
      <c r="B25" s="27">
        <v>10</v>
      </c>
      <c r="C25" s="30" t="s">
        <v>41</v>
      </c>
      <c r="D25" s="31" t="s">
        <v>42</v>
      </c>
      <c r="E25" s="31" t="s">
        <v>22</v>
      </c>
      <c r="F25" s="32">
        <v>388489</v>
      </c>
      <c r="G25" s="32">
        <v>4756.4650715</v>
      </c>
      <c r="H25" s="33">
        <v>0.0731193457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2:255" ht="12.75">
      <c r="B26" s="27">
        <v>11</v>
      </c>
      <c r="C26" s="30" t="s">
        <v>43</v>
      </c>
      <c r="D26" s="31" t="s">
        <v>44</v>
      </c>
      <c r="E26" s="31" t="s">
        <v>45</v>
      </c>
      <c r="F26" s="32">
        <v>574281</v>
      </c>
      <c r="G26" s="32">
        <v>2219.8832055000003</v>
      </c>
      <c r="H26" s="33">
        <v>0.0341254282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2:20" ht="12.75">
      <c r="B27" s="27">
        <v>12</v>
      </c>
      <c r="C27" s="30" t="s">
        <v>46</v>
      </c>
      <c r="D27" s="31" t="s">
        <v>47</v>
      </c>
      <c r="E27" s="31" t="s">
        <v>48</v>
      </c>
      <c r="F27" s="32">
        <v>363500</v>
      </c>
      <c r="G27" s="32">
        <v>1787.693</v>
      </c>
      <c r="H27" s="33">
        <v>0.027481531</v>
      </c>
      <c r="I27" s="8"/>
      <c r="J27" s="35"/>
      <c r="K27" s="36"/>
      <c r="L27" s="8"/>
      <c r="M27" s="8"/>
      <c r="N27" s="8"/>
      <c r="O27" s="8"/>
      <c r="P27" s="8"/>
      <c r="Q27" s="8"/>
      <c r="R27" s="36"/>
      <c r="S27" s="8"/>
      <c r="T27" s="36"/>
    </row>
    <row r="28" spans="2:20" ht="12.75">
      <c r="B28" s="27">
        <v>13</v>
      </c>
      <c r="C28" s="30" t="s">
        <v>49</v>
      </c>
      <c r="D28" s="31" t="s">
        <v>50</v>
      </c>
      <c r="E28" s="31" t="s">
        <v>51</v>
      </c>
      <c r="F28" s="32">
        <v>178078</v>
      </c>
      <c r="G28" s="32">
        <v>295.60948</v>
      </c>
      <c r="H28" s="33">
        <v>0.0045442932000000005</v>
      </c>
      <c r="I28" s="8"/>
      <c r="J28" s="35"/>
      <c r="K28" s="36"/>
      <c r="L28" s="8"/>
      <c r="M28" s="8"/>
      <c r="N28" s="8"/>
      <c r="O28" s="8"/>
      <c r="P28" s="8"/>
      <c r="Q28" s="8"/>
      <c r="R28" s="36"/>
      <c r="S28" s="8"/>
      <c r="T28" s="36"/>
    </row>
    <row r="29" spans="2:20" ht="12.75">
      <c r="B29" s="27">
        <v>14</v>
      </c>
      <c r="C29" s="30" t="s">
        <v>52</v>
      </c>
      <c r="D29" s="31" t="s">
        <v>53</v>
      </c>
      <c r="E29" s="31" t="s">
        <v>54</v>
      </c>
      <c r="F29" s="32">
        <v>8748218</v>
      </c>
      <c r="G29" s="32">
        <v>1959.6008319999999</v>
      </c>
      <c r="H29" s="33">
        <v>0.0301242054</v>
      </c>
      <c r="I29" s="8"/>
      <c r="J29" s="35"/>
      <c r="K29" s="36"/>
      <c r="L29" s="8"/>
      <c r="M29" s="8"/>
      <c r="N29" s="8"/>
      <c r="O29" s="8"/>
      <c r="P29" s="8"/>
      <c r="Q29" s="8"/>
      <c r="R29" s="36"/>
      <c r="S29" s="8"/>
      <c r="T29" s="36"/>
    </row>
    <row r="30" spans="2:20" ht="12.75">
      <c r="B30" s="27">
        <v>15</v>
      </c>
      <c r="C30" s="30" t="s">
        <v>55</v>
      </c>
      <c r="D30" s="31" t="s">
        <v>56</v>
      </c>
      <c r="E30" s="31" t="s">
        <v>48</v>
      </c>
      <c r="F30" s="32">
        <v>430073</v>
      </c>
      <c r="G30" s="32">
        <v>3277.8013695</v>
      </c>
      <c r="H30" s="33">
        <v>0.0503884056</v>
      </c>
      <c r="I30" s="8"/>
      <c r="J30" s="35"/>
      <c r="K30" s="36"/>
      <c r="L30" s="8"/>
      <c r="M30" s="8"/>
      <c r="N30" s="8"/>
      <c r="O30" s="8"/>
      <c r="P30" s="8"/>
      <c r="Q30" s="8"/>
      <c r="R30" s="36"/>
      <c r="S30" s="8"/>
      <c r="T30" s="36"/>
    </row>
    <row r="31" spans="2:20" ht="12.75">
      <c r="B31" s="27">
        <v>16</v>
      </c>
      <c r="C31" s="30" t="s">
        <v>57</v>
      </c>
      <c r="D31" s="31" t="s">
        <v>58</v>
      </c>
      <c r="E31" s="31" t="s">
        <v>39</v>
      </c>
      <c r="F31" s="32">
        <v>33600</v>
      </c>
      <c r="G31" s="32">
        <v>602.5656</v>
      </c>
      <c r="H31" s="33">
        <v>0.009263014</v>
      </c>
      <c r="I31" s="8"/>
      <c r="J31" s="35"/>
      <c r="K31" s="36"/>
      <c r="L31" s="8"/>
      <c r="M31" s="8"/>
      <c r="N31" s="8"/>
      <c r="O31" s="8"/>
      <c r="P31" s="8"/>
      <c r="Q31" s="8"/>
      <c r="R31" s="36"/>
      <c r="S31" s="8"/>
      <c r="T31" s="36"/>
    </row>
    <row r="32" spans="2:20" ht="12.75">
      <c r="B32" s="27">
        <v>17</v>
      </c>
      <c r="C32" s="30" t="s">
        <v>59</v>
      </c>
      <c r="D32" s="31" t="s">
        <v>60</v>
      </c>
      <c r="E32" s="31" t="s">
        <v>61</v>
      </c>
      <c r="F32" s="32">
        <v>168012</v>
      </c>
      <c r="G32" s="32">
        <v>285.032358</v>
      </c>
      <c r="H32" s="33">
        <v>0.0043816951</v>
      </c>
      <c r="I32" s="8"/>
      <c r="J32" s="35"/>
      <c r="K32" s="36"/>
      <c r="L32" s="8"/>
      <c r="M32" s="8"/>
      <c r="N32" s="8"/>
      <c r="O32" s="8"/>
      <c r="P32" s="8"/>
      <c r="Q32" s="8"/>
      <c r="R32" s="36"/>
      <c r="S32" s="8"/>
      <c r="T32" s="36"/>
    </row>
    <row r="33" spans="2:20" ht="12.75">
      <c r="B33" s="27">
        <v>18</v>
      </c>
      <c r="C33" s="38" t="s">
        <v>62</v>
      </c>
      <c r="D33" s="31" t="s">
        <v>63</v>
      </c>
      <c r="E33" s="31" t="s">
        <v>19</v>
      </c>
      <c r="F33" s="32">
        <v>244992</v>
      </c>
      <c r="G33" s="32">
        <v>105.469056</v>
      </c>
      <c r="H33" s="33">
        <v>0.0016213361000000002</v>
      </c>
      <c r="I33" s="8"/>
      <c r="J33" s="35"/>
      <c r="K33" s="36"/>
      <c r="L33" s="8"/>
      <c r="M33" s="8"/>
      <c r="N33" s="8"/>
      <c r="O33" s="8"/>
      <c r="P33" s="8"/>
      <c r="Q33" s="8"/>
      <c r="R33" s="36"/>
      <c r="S33" s="8"/>
      <c r="T33" s="36"/>
    </row>
    <row r="34" spans="2:20" ht="12.75">
      <c r="B34" s="27">
        <v>19</v>
      </c>
      <c r="C34" s="30" t="s">
        <v>64</v>
      </c>
      <c r="D34" s="31" t="s">
        <v>65</v>
      </c>
      <c r="E34" s="31" t="s">
        <v>66</v>
      </c>
      <c r="F34" s="32">
        <v>371395</v>
      </c>
      <c r="G34" s="32">
        <v>2710.812105</v>
      </c>
      <c r="H34" s="33">
        <v>0.041672293299999996</v>
      </c>
      <c r="I34" s="8"/>
      <c r="J34" s="35"/>
      <c r="K34" s="36"/>
      <c r="L34" s="8"/>
      <c r="M34" s="8"/>
      <c r="N34" s="8"/>
      <c r="O34" s="8"/>
      <c r="P34" s="8"/>
      <c r="Q34" s="8"/>
      <c r="R34" s="36"/>
      <c r="S34" s="8"/>
      <c r="T34" s="36"/>
    </row>
    <row r="35" spans="2:20" ht="16.5" customHeight="1">
      <c r="B35" s="27" t="s">
        <v>40</v>
      </c>
      <c r="C35" s="39" t="s">
        <v>67</v>
      </c>
      <c r="D35" s="40"/>
      <c r="E35" s="41"/>
      <c r="F35" s="42"/>
      <c r="G35" s="42"/>
      <c r="H35" s="43"/>
      <c r="I35" s="8"/>
      <c r="J35" s="35"/>
      <c r="K35" s="36"/>
      <c r="L35" s="8"/>
      <c r="M35" s="8"/>
      <c r="N35" s="8"/>
      <c r="O35" s="8"/>
      <c r="P35" s="8"/>
      <c r="Q35" s="8"/>
      <c r="R35" s="36"/>
      <c r="S35" s="8"/>
      <c r="T35" s="36"/>
    </row>
    <row r="36" spans="2:20" ht="12.75">
      <c r="B36" s="27">
        <v>20</v>
      </c>
      <c r="C36" s="30" t="s">
        <v>68</v>
      </c>
      <c r="D36" s="31" t="s">
        <v>69</v>
      </c>
      <c r="E36" s="31" t="s">
        <v>39</v>
      </c>
      <c r="F36" s="32">
        <v>142400</v>
      </c>
      <c r="G36" s="32">
        <v>729.0168</v>
      </c>
      <c r="H36" s="33">
        <v>0.0112069006</v>
      </c>
      <c r="I36" s="8"/>
      <c r="J36" s="35"/>
      <c r="K36" s="36"/>
      <c r="L36" s="8"/>
      <c r="M36" s="8"/>
      <c r="N36" s="8"/>
      <c r="O36" s="8"/>
      <c r="P36" s="8"/>
      <c r="Q36" s="8"/>
      <c r="R36" s="36"/>
      <c r="S36" s="8"/>
      <c r="T36" s="36"/>
    </row>
    <row r="37" spans="2:20" ht="12.75">
      <c r="B37" s="27">
        <v>21</v>
      </c>
      <c r="C37" s="30" t="s">
        <v>70</v>
      </c>
      <c r="D37" s="31" t="s">
        <v>71</v>
      </c>
      <c r="E37" s="31" t="s">
        <v>72</v>
      </c>
      <c r="F37" s="32">
        <v>290400</v>
      </c>
      <c r="G37" s="32">
        <v>847.8228</v>
      </c>
      <c r="H37" s="33">
        <v>0.0130332605</v>
      </c>
      <c r="I37" s="8"/>
      <c r="J37" s="35"/>
      <c r="K37" s="36"/>
      <c r="L37" s="8"/>
      <c r="M37" s="8"/>
      <c r="N37" s="8"/>
      <c r="O37" s="8"/>
      <c r="P37" s="8"/>
      <c r="Q37" s="8"/>
      <c r="R37" s="36"/>
      <c r="S37" s="8"/>
      <c r="T37" s="36"/>
    </row>
    <row r="38" spans="2:20" ht="12.75">
      <c r="B38" s="27">
        <v>22</v>
      </c>
      <c r="C38" s="30" t="s">
        <v>73</v>
      </c>
      <c r="D38" s="31" t="s">
        <v>74</v>
      </c>
      <c r="E38" s="31" t="s">
        <v>48</v>
      </c>
      <c r="F38" s="32">
        <v>77500</v>
      </c>
      <c r="G38" s="32">
        <v>944.1825</v>
      </c>
      <c r="H38" s="33">
        <v>0.0145145619</v>
      </c>
      <c r="I38" s="8"/>
      <c r="J38" s="35"/>
      <c r="K38" s="36"/>
      <c r="L38" s="8"/>
      <c r="M38" s="8"/>
      <c r="N38" s="8"/>
      <c r="O38" s="8"/>
      <c r="P38" s="8"/>
      <c r="Q38" s="8"/>
      <c r="R38" s="36"/>
      <c r="S38" s="8"/>
      <c r="T38" s="36"/>
    </row>
    <row r="39" spans="2:20" ht="12.75">
      <c r="B39" s="27">
        <v>23</v>
      </c>
      <c r="C39" s="30" t="s">
        <v>75</v>
      </c>
      <c r="D39" s="31" t="s">
        <v>76</v>
      </c>
      <c r="E39" s="31" t="s">
        <v>66</v>
      </c>
      <c r="F39" s="32">
        <v>99200</v>
      </c>
      <c r="G39" s="32">
        <v>325.624</v>
      </c>
      <c r="H39" s="33">
        <v>0.005005695100000001</v>
      </c>
      <c r="I39" s="8"/>
      <c r="J39" s="35"/>
      <c r="K39" s="36"/>
      <c r="L39" s="8"/>
      <c r="M39" s="8"/>
      <c r="N39" s="8"/>
      <c r="O39" s="8"/>
      <c r="P39" s="8"/>
      <c r="Q39" s="8"/>
      <c r="R39" s="36"/>
      <c r="S39" s="8"/>
      <c r="T39" s="36"/>
    </row>
    <row r="40" spans="2:20" ht="12.75">
      <c r="B40" s="27">
        <v>24</v>
      </c>
      <c r="C40" s="30" t="s">
        <v>77</v>
      </c>
      <c r="D40" s="31" t="s">
        <v>78</v>
      </c>
      <c r="E40" s="31" t="s">
        <v>79</v>
      </c>
      <c r="F40" s="32">
        <v>393000</v>
      </c>
      <c r="G40" s="32">
        <v>1519.338</v>
      </c>
      <c r="H40" s="33">
        <v>0.0233562107</v>
      </c>
      <c r="I40" s="8"/>
      <c r="J40" s="35"/>
      <c r="K40" s="36"/>
      <c r="L40" s="8"/>
      <c r="M40" s="8"/>
      <c r="N40" s="8"/>
      <c r="O40" s="8"/>
      <c r="P40" s="8"/>
      <c r="Q40" s="8"/>
      <c r="R40" s="36"/>
      <c r="S40" s="8"/>
      <c r="T40" s="36"/>
    </row>
    <row r="41" spans="2:20" ht="12.75">
      <c r="B41" s="27">
        <v>25</v>
      </c>
      <c r="C41" s="30" t="s">
        <v>80</v>
      </c>
      <c r="D41" s="31" t="s">
        <v>81</v>
      </c>
      <c r="E41" s="31" t="s">
        <v>19</v>
      </c>
      <c r="F41" s="32">
        <v>74200</v>
      </c>
      <c r="G41" s="32">
        <v>641.8671</v>
      </c>
      <c r="H41" s="33">
        <v>0.0098671811</v>
      </c>
      <c r="I41" s="8"/>
      <c r="J41" s="35"/>
      <c r="K41" s="36"/>
      <c r="L41" s="8"/>
      <c r="M41" s="8"/>
      <c r="N41" s="8"/>
      <c r="O41" s="8"/>
      <c r="P41" s="8"/>
      <c r="Q41" s="8"/>
      <c r="R41" s="36"/>
      <c r="S41" s="8"/>
      <c r="T41" s="36"/>
    </row>
    <row r="42" spans="2:20" ht="12.75">
      <c r="B42" s="27">
        <v>26</v>
      </c>
      <c r="C42" s="44" t="s">
        <v>82</v>
      </c>
      <c r="D42" s="45"/>
      <c r="E42" s="41"/>
      <c r="F42" s="46">
        <v>-142400</v>
      </c>
      <c r="G42" s="47">
        <v>-733.5</v>
      </c>
      <c r="H42" s="48">
        <v>-0.0113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20" ht="12.75">
      <c r="B43" s="27">
        <v>27</v>
      </c>
      <c r="C43" s="44" t="s">
        <v>83</v>
      </c>
      <c r="D43" s="45"/>
      <c r="E43" s="41"/>
      <c r="F43" s="46">
        <v>-290400</v>
      </c>
      <c r="G43" s="47">
        <v>-853.2</v>
      </c>
      <c r="H43" s="48">
        <v>-0.0131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>
      <c r="B44" s="27">
        <v>28</v>
      </c>
      <c r="C44" s="44" t="s">
        <v>84</v>
      </c>
      <c r="D44" s="45"/>
      <c r="E44" s="41"/>
      <c r="F44" s="46">
        <v>-77500</v>
      </c>
      <c r="G44" s="47">
        <v>-950.5</v>
      </c>
      <c r="H44" s="48">
        <v>-0.0146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ht="12.75">
      <c r="B45" s="27">
        <v>29</v>
      </c>
      <c r="C45" s="44" t="s">
        <v>85</v>
      </c>
      <c r="D45" s="45"/>
      <c r="E45" s="41"/>
      <c r="F45" s="46">
        <v>-99200</v>
      </c>
      <c r="G45" s="47">
        <v>-327.26</v>
      </c>
      <c r="H45" s="48">
        <v>-0.005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27">
        <v>30</v>
      </c>
      <c r="C46" s="44" t="s">
        <v>86</v>
      </c>
      <c r="D46" s="45"/>
      <c r="E46" s="41"/>
      <c r="F46" s="46">
        <v>-393000</v>
      </c>
      <c r="G46" s="47">
        <v>-1526.8</v>
      </c>
      <c r="H46" s="48">
        <v>-0.0235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27">
        <v>31</v>
      </c>
      <c r="C47" s="44" t="s">
        <v>87</v>
      </c>
      <c r="D47" s="45"/>
      <c r="E47" s="41"/>
      <c r="F47" s="46">
        <v>-74200</v>
      </c>
      <c r="G47" s="46">
        <v>-643.83</v>
      </c>
      <c r="H47" s="48">
        <v>-0.009899999999999999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27"/>
      <c r="C48" s="25" t="s">
        <v>88</v>
      </c>
      <c r="D48" s="49"/>
      <c r="E48" s="41"/>
      <c r="F48" s="50"/>
      <c r="G48" s="41"/>
      <c r="H48" s="51"/>
      <c r="I48" s="8"/>
      <c r="J48" s="35"/>
      <c r="K48" s="36"/>
      <c r="L48" s="8"/>
      <c r="M48" s="8"/>
      <c r="N48" s="8"/>
      <c r="O48" s="8"/>
      <c r="P48" s="8"/>
      <c r="Q48" s="8"/>
      <c r="R48" s="36"/>
      <c r="S48" s="8"/>
      <c r="T48" s="36"/>
    </row>
    <row r="49" spans="2:20" ht="12.75">
      <c r="B49" s="27">
        <v>32</v>
      </c>
      <c r="C49" s="30" t="s">
        <v>89</v>
      </c>
      <c r="D49" s="31" t="s">
        <v>90</v>
      </c>
      <c r="E49" s="31" t="s">
        <v>91</v>
      </c>
      <c r="F49" s="32">
        <v>17755</v>
      </c>
      <c r="G49" s="32">
        <v>1961.2060922</v>
      </c>
      <c r="H49" s="33">
        <v>0.0301488824</v>
      </c>
      <c r="I49" s="5"/>
      <c r="J49" s="52"/>
      <c r="K49" s="36"/>
      <c r="L49" s="8"/>
      <c r="M49" s="8"/>
      <c r="N49" s="8"/>
      <c r="O49" s="8"/>
      <c r="P49" s="8"/>
      <c r="Q49" s="8"/>
      <c r="R49" s="36"/>
      <c r="S49" s="8"/>
      <c r="T49" s="36"/>
    </row>
    <row r="50" spans="2:20" ht="12.75">
      <c r="B50" s="27">
        <v>33</v>
      </c>
      <c r="C50" s="38" t="s">
        <v>92</v>
      </c>
      <c r="D50" s="31" t="s">
        <v>93</v>
      </c>
      <c r="E50" s="31" t="s">
        <v>48</v>
      </c>
      <c r="F50" s="32">
        <v>16593</v>
      </c>
      <c r="G50" s="32">
        <v>8249.5390763</v>
      </c>
      <c r="H50" s="33">
        <v>0.1268170565</v>
      </c>
      <c r="I50" s="5"/>
      <c r="J50" s="52"/>
      <c r="K50" s="36"/>
      <c r="L50" s="8"/>
      <c r="M50" s="8"/>
      <c r="N50" s="8"/>
      <c r="O50" s="8"/>
      <c r="P50" s="8"/>
      <c r="Q50" s="8"/>
      <c r="R50" s="36"/>
      <c r="S50" s="8"/>
      <c r="T50" s="36"/>
    </row>
    <row r="51" spans="2:20" ht="12.75">
      <c r="B51" s="27">
        <v>34</v>
      </c>
      <c r="C51" s="30" t="s">
        <v>94</v>
      </c>
      <c r="D51" s="31" t="s">
        <v>95</v>
      </c>
      <c r="E51" s="31" t="s">
        <v>96</v>
      </c>
      <c r="F51" s="32">
        <v>8316</v>
      </c>
      <c r="G51" s="32">
        <v>692.667245</v>
      </c>
      <c r="H51" s="33">
        <v>0.010648112599999999</v>
      </c>
      <c r="I51" s="5"/>
      <c r="J51" s="52"/>
      <c r="K51" s="36"/>
      <c r="L51" s="8"/>
      <c r="M51" s="8"/>
      <c r="N51" s="8"/>
      <c r="O51" s="8"/>
      <c r="P51" s="8"/>
      <c r="Q51" s="8"/>
      <c r="R51" s="36"/>
      <c r="S51" s="8"/>
      <c r="T51" s="36"/>
    </row>
    <row r="52" spans="2:20" ht="12.75">
      <c r="B52" s="27">
        <v>35</v>
      </c>
      <c r="C52" s="30" t="s">
        <v>97</v>
      </c>
      <c r="D52" s="31" t="s">
        <v>98</v>
      </c>
      <c r="E52" s="31" t="s">
        <v>48</v>
      </c>
      <c r="F52" s="32">
        <v>20895</v>
      </c>
      <c r="G52" s="32">
        <v>2054.1977774</v>
      </c>
      <c r="H52" s="33">
        <v>0.031578408599999996</v>
      </c>
      <c r="I52" s="5"/>
      <c r="J52" s="52"/>
      <c r="K52" s="36"/>
      <c r="L52" s="8"/>
      <c r="M52" s="8"/>
      <c r="N52" s="8"/>
      <c r="O52" s="8"/>
      <c r="P52" s="8"/>
      <c r="Q52" s="8"/>
      <c r="R52" s="36"/>
      <c r="S52" s="8"/>
      <c r="T52" s="36"/>
    </row>
    <row r="53" spans="2:20" ht="12.75">
      <c r="B53" s="27">
        <v>36</v>
      </c>
      <c r="C53" s="30" t="s">
        <v>99</v>
      </c>
      <c r="D53" s="31" t="s">
        <v>100</v>
      </c>
      <c r="E53" s="31" t="s">
        <v>101</v>
      </c>
      <c r="F53" s="32">
        <v>37010</v>
      </c>
      <c r="G53" s="32">
        <v>1837.9907033000002</v>
      </c>
      <c r="H53" s="33">
        <v>0.0282547387</v>
      </c>
      <c r="I53" s="5"/>
      <c r="J53" s="52"/>
      <c r="K53" s="36"/>
      <c r="L53" s="8"/>
      <c r="M53" s="8"/>
      <c r="N53" s="8"/>
      <c r="O53" s="8"/>
      <c r="P53" s="8"/>
      <c r="Q53" s="8"/>
      <c r="R53" s="36"/>
      <c r="S53" s="8"/>
      <c r="T53" s="36"/>
    </row>
    <row r="54" spans="2:20" ht="12.75">
      <c r="B54" s="27">
        <v>37</v>
      </c>
      <c r="C54" s="30" t="s">
        <v>102</v>
      </c>
      <c r="D54" s="31" t="s">
        <v>103</v>
      </c>
      <c r="E54" s="31" t="s">
        <v>19</v>
      </c>
      <c r="F54" s="32">
        <v>32218</v>
      </c>
      <c r="G54" s="32">
        <v>145.1486332</v>
      </c>
      <c r="H54" s="33">
        <v>0.0022313153</v>
      </c>
      <c r="I54" s="5"/>
      <c r="J54" s="52"/>
      <c r="K54" s="36"/>
      <c r="L54" s="8"/>
      <c r="M54" s="8"/>
      <c r="N54" s="8"/>
      <c r="O54" s="8"/>
      <c r="P54" s="8"/>
      <c r="Q54" s="8"/>
      <c r="R54" s="36"/>
      <c r="S54" s="8"/>
      <c r="T54" s="36"/>
    </row>
    <row r="55" spans="2:20" ht="12.75">
      <c r="B55" s="27">
        <v>38</v>
      </c>
      <c r="C55" s="30" t="s">
        <v>104</v>
      </c>
      <c r="D55" s="31" t="s">
        <v>105</v>
      </c>
      <c r="E55" s="31" t="s">
        <v>106</v>
      </c>
      <c r="F55" s="32">
        <v>39675</v>
      </c>
      <c r="G55" s="32">
        <v>2778.7653965</v>
      </c>
      <c r="H55" s="33">
        <v>0.0427169136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27">
        <v>39</v>
      </c>
      <c r="C56" s="44" t="s">
        <v>107</v>
      </c>
      <c r="D56" s="45"/>
      <c r="E56" s="41"/>
      <c r="F56" s="46">
        <v>-20550000</v>
      </c>
      <c r="G56" s="46">
        <v>-13666.78</v>
      </c>
      <c r="H56" s="48">
        <v>-0.2101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2.75">
      <c r="B57" s="27">
        <v>40</v>
      </c>
      <c r="C57" s="44" t="s">
        <v>108</v>
      </c>
      <c r="D57" s="45"/>
      <c r="E57" s="41"/>
      <c r="F57" s="46">
        <v>-2000000</v>
      </c>
      <c r="G57" s="46">
        <v>-1359.85</v>
      </c>
      <c r="H57" s="48">
        <v>-0.0209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2.75">
      <c r="B58" s="27"/>
      <c r="C58" s="25"/>
      <c r="D58" s="53"/>
      <c r="E58" s="54"/>
      <c r="F58" s="55"/>
      <c r="G58" s="56"/>
      <c r="H58" s="5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27" t="s">
        <v>109</v>
      </c>
      <c r="C59" s="25" t="s">
        <v>110</v>
      </c>
      <c r="D59" s="25"/>
      <c r="E59" s="29"/>
      <c r="F59" s="32" t="s">
        <v>111</v>
      </c>
      <c r="G59" s="32" t="s">
        <v>111</v>
      </c>
      <c r="H59" s="58" t="s">
        <v>111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27" t="s">
        <v>40</v>
      </c>
      <c r="C60" s="30" t="s">
        <v>40</v>
      </c>
      <c r="D60" s="31" t="s">
        <v>40</v>
      </c>
      <c r="E60" s="31" t="s">
        <v>40</v>
      </c>
      <c r="F60" s="59"/>
      <c r="G60" s="59"/>
      <c r="H60" s="5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60"/>
      <c r="B61" s="24"/>
      <c r="C61" s="25"/>
      <c r="D61" s="25"/>
      <c r="E61" s="61" t="s">
        <v>112</v>
      </c>
      <c r="F61" s="28" t="s">
        <v>40</v>
      </c>
      <c r="G61" s="28">
        <f>SUM(G16:G60)-G42-G43-G44-G45-G46-G47-G56-G57</f>
        <v>60290.08950840001</v>
      </c>
      <c r="H61" s="62">
        <f>SUM(H16:H60)-H42-H43-H44-H45-H46-H47-H56-H57</f>
        <v>0.9268168334999999</v>
      </c>
      <c r="I61" s="8"/>
      <c r="J61" s="63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24"/>
      <c r="C62" s="24"/>
      <c r="D62" s="24"/>
      <c r="E62" s="29"/>
      <c r="F62" s="64"/>
      <c r="G62" s="64"/>
      <c r="H62" s="65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24"/>
      <c r="C63" s="66" t="s">
        <v>113</v>
      </c>
      <c r="D63" s="24"/>
      <c r="E63" s="29"/>
      <c r="F63" s="64"/>
      <c r="G63" s="64"/>
      <c r="H63" s="6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8" ht="12.75">
      <c r="B64" s="24"/>
      <c r="C64" s="25" t="s">
        <v>114</v>
      </c>
      <c r="D64" s="25"/>
      <c r="E64" s="28"/>
      <c r="F64" s="67"/>
      <c r="G64" s="67"/>
      <c r="H64" s="67"/>
    </row>
    <row r="65" spans="1:8" ht="12.75">
      <c r="A65" s="68"/>
      <c r="B65" s="24"/>
      <c r="C65" s="53" t="s">
        <v>115</v>
      </c>
      <c r="D65" s="24"/>
      <c r="E65" s="29"/>
      <c r="F65" s="67"/>
      <c r="G65" s="67" t="s">
        <v>111</v>
      </c>
      <c r="H65" s="67" t="s">
        <v>111</v>
      </c>
    </row>
    <row r="66" spans="1:10" ht="12.75">
      <c r="A66" s="68"/>
      <c r="B66" s="24"/>
      <c r="C66" s="53" t="s">
        <v>116</v>
      </c>
      <c r="D66" s="24"/>
      <c r="E66" s="29"/>
      <c r="F66" s="67"/>
      <c r="G66" s="67" t="s">
        <v>111</v>
      </c>
      <c r="H66" s="67" t="s">
        <v>111</v>
      </c>
      <c r="J66" s="63"/>
    </row>
    <row r="67" spans="1:10" ht="12.75">
      <c r="A67" s="68"/>
      <c r="B67" s="24"/>
      <c r="C67" s="53" t="s">
        <v>117</v>
      </c>
      <c r="D67" s="24"/>
      <c r="E67" s="29"/>
      <c r="F67" s="67"/>
      <c r="G67" s="67" t="s">
        <v>111</v>
      </c>
      <c r="H67" s="67" t="s">
        <v>111</v>
      </c>
      <c r="J67" s="63"/>
    </row>
    <row r="68" spans="1:10" ht="12.75">
      <c r="A68" s="68"/>
      <c r="B68" s="24"/>
      <c r="C68" s="53" t="s">
        <v>118</v>
      </c>
      <c r="D68" s="24"/>
      <c r="E68" s="29"/>
      <c r="F68" s="69"/>
      <c r="G68" s="70">
        <v>3257.98</v>
      </c>
      <c r="H68" s="71">
        <v>0.0501</v>
      </c>
      <c r="J68" s="63"/>
    </row>
    <row r="69" spans="1:10" s="76" customFormat="1" ht="12.75">
      <c r="A69" s="72"/>
      <c r="B69" s="25"/>
      <c r="C69" s="73" t="s">
        <v>119</v>
      </c>
      <c r="D69" s="25" t="s">
        <v>40</v>
      </c>
      <c r="E69" s="28" t="s">
        <v>40</v>
      </c>
      <c r="F69" s="74"/>
      <c r="G69" s="67"/>
      <c r="H69" s="75"/>
      <c r="I69" s="76" t="s">
        <v>40</v>
      </c>
      <c r="J69" s="77"/>
    </row>
    <row r="70" spans="1:10" ht="12.75">
      <c r="A70" s="68"/>
      <c r="B70" s="24"/>
      <c r="C70" s="78" t="s">
        <v>120</v>
      </c>
      <c r="D70" s="24"/>
      <c r="E70" s="29"/>
      <c r="F70" s="55"/>
      <c r="G70" s="79">
        <v>100</v>
      </c>
      <c r="H70" s="71">
        <v>0.0015</v>
      </c>
      <c r="J70" s="63"/>
    </row>
    <row r="71" spans="1:10" ht="12.75">
      <c r="A71" s="68"/>
      <c r="B71" s="24"/>
      <c r="C71" s="78" t="s">
        <v>121</v>
      </c>
      <c r="D71" s="24"/>
      <c r="E71" s="29"/>
      <c r="F71" s="55"/>
      <c r="G71" s="79">
        <v>100</v>
      </c>
      <c r="H71" s="71">
        <v>0.0015</v>
      </c>
      <c r="J71" s="63"/>
    </row>
    <row r="72" spans="1:10" ht="12.75">
      <c r="A72" s="68"/>
      <c r="B72" s="24"/>
      <c r="C72" s="78"/>
      <c r="D72" s="24"/>
      <c r="E72" s="29"/>
      <c r="F72" s="55"/>
      <c r="G72" s="79"/>
      <c r="H72" s="71"/>
      <c r="J72" s="63"/>
    </row>
    <row r="73" spans="1:11" ht="12.75">
      <c r="A73" s="68"/>
      <c r="B73" s="24"/>
      <c r="C73" s="53" t="s">
        <v>122</v>
      </c>
      <c r="D73" s="24"/>
      <c r="E73" s="29"/>
      <c r="F73" s="55"/>
      <c r="G73" s="79">
        <v>1182.15</v>
      </c>
      <c r="H73" s="71">
        <v>0.0182</v>
      </c>
      <c r="J73" s="63"/>
      <c r="K73" s="1" t="s">
        <v>40</v>
      </c>
    </row>
    <row r="74" spans="1:11" ht="12.75">
      <c r="A74" s="68"/>
      <c r="B74" s="24"/>
      <c r="C74" s="78"/>
      <c r="D74" s="24"/>
      <c r="E74" s="61" t="s">
        <v>112</v>
      </c>
      <c r="F74" s="55"/>
      <c r="G74" s="80">
        <f>SUM(G65:G73)</f>
        <v>4640.13</v>
      </c>
      <c r="H74" s="81">
        <v>0.0713</v>
      </c>
      <c r="I74" s="63" t="s">
        <v>40</v>
      </c>
      <c r="J74" s="63" t="s">
        <v>123</v>
      </c>
      <c r="K74" s="1" t="s">
        <v>40</v>
      </c>
    </row>
    <row r="75" spans="1:10" ht="12.75">
      <c r="A75" s="68"/>
      <c r="B75" s="24"/>
      <c r="C75" s="78"/>
      <c r="D75" s="24"/>
      <c r="E75" s="29"/>
      <c r="F75" s="55"/>
      <c r="G75" s="82"/>
      <c r="H75" s="83"/>
      <c r="J75" s="63"/>
    </row>
    <row r="76" spans="1:11" ht="12.75">
      <c r="A76" s="68"/>
      <c r="B76" s="24"/>
      <c r="C76" s="73" t="s">
        <v>124</v>
      </c>
      <c r="D76" s="24"/>
      <c r="E76" s="29"/>
      <c r="F76" s="55"/>
      <c r="G76" s="84">
        <f>21364.36-G73+G42+G43+G44+G45+G46+G47+G56+G57</f>
        <v>120.49000000000024</v>
      </c>
      <c r="H76" s="81">
        <v>0.0019</v>
      </c>
      <c r="J76" s="63"/>
      <c r="K76" s="1" t="s">
        <v>40</v>
      </c>
    </row>
    <row r="77" spans="1:10" ht="12.75">
      <c r="A77" s="68"/>
      <c r="B77" s="24"/>
      <c r="C77" s="78"/>
      <c r="D77" s="24"/>
      <c r="E77" s="29"/>
      <c r="F77" s="55"/>
      <c r="G77" s="82"/>
      <c r="H77" s="83"/>
      <c r="J77" s="63"/>
    </row>
    <row r="78" spans="1:10" ht="18" customHeight="1">
      <c r="A78" s="60"/>
      <c r="B78" s="25"/>
      <c r="C78" s="25" t="s">
        <v>125</v>
      </c>
      <c r="D78" s="25"/>
      <c r="E78" s="28"/>
      <c r="F78" s="28"/>
      <c r="G78" s="28">
        <f>G76+G74+G61</f>
        <v>65050.70950840001</v>
      </c>
      <c r="H78" s="62">
        <f>H76+H74+H61</f>
        <v>1.0000168335</v>
      </c>
      <c r="J78" s="85" t="s">
        <v>123</v>
      </c>
    </row>
    <row r="79" spans="2:10" ht="12.75">
      <c r="B79" s="86"/>
      <c r="C79" s="87"/>
      <c r="D79" s="87"/>
      <c r="E79" s="88"/>
      <c r="F79" s="88"/>
      <c r="G79" s="89"/>
      <c r="H79" s="90" t="s">
        <v>40</v>
      </c>
      <c r="I79" s="63" t="s">
        <v>40</v>
      </c>
      <c r="J79" s="63" t="s">
        <v>123</v>
      </c>
    </row>
    <row r="80" spans="2:8" ht="12.75">
      <c r="B80" s="91" t="s">
        <v>126</v>
      </c>
      <c r="C80" s="92"/>
      <c r="D80" s="92"/>
      <c r="E80" s="92"/>
      <c r="F80" s="93"/>
      <c r="G80" s="92"/>
      <c r="H80" s="94" t="s">
        <v>40</v>
      </c>
    </row>
    <row r="81" spans="2:8" ht="12.75">
      <c r="B81" s="95" t="s">
        <v>127</v>
      </c>
      <c r="C81" s="96" t="s">
        <v>128</v>
      </c>
      <c r="D81" s="92"/>
      <c r="E81" s="92"/>
      <c r="F81" s="93"/>
      <c r="G81" s="92"/>
      <c r="H81" s="94" t="s">
        <v>40</v>
      </c>
    </row>
    <row r="82" spans="2:8" ht="12.75">
      <c r="B82" s="95" t="s">
        <v>129</v>
      </c>
      <c r="C82" s="96" t="s">
        <v>130</v>
      </c>
      <c r="D82" s="92"/>
      <c r="E82" s="92"/>
      <c r="F82" s="93"/>
      <c r="G82" s="92"/>
      <c r="H82" s="94" t="s">
        <v>40</v>
      </c>
    </row>
    <row r="83" spans="2:9" ht="12.75">
      <c r="B83" s="95" t="s">
        <v>131</v>
      </c>
      <c r="C83" s="96" t="s">
        <v>132</v>
      </c>
      <c r="D83" s="96"/>
      <c r="E83" s="96"/>
      <c r="F83" s="96"/>
      <c r="G83" s="96"/>
      <c r="H83" s="97" t="s">
        <v>40</v>
      </c>
      <c r="I83" s="98"/>
    </row>
    <row r="84" spans="2:9" ht="12.75">
      <c r="B84" s="95"/>
      <c r="C84" s="99" t="s">
        <v>133</v>
      </c>
      <c r="D84" s="100" t="s">
        <v>134</v>
      </c>
      <c r="E84" s="100" t="s">
        <v>135</v>
      </c>
      <c r="F84" s="96"/>
      <c r="G84" s="96"/>
      <c r="H84" s="101" t="s">
        <v>40</v>
      </c>
      <c r="I84" s="98"/>
    </row>
    <row r="85" spans="2:9" ht="12.75">
      <c r="B85" s="95"/>
      <c r="C85" s="102" t="s">
        <v>136</v>
      </c>
      <c r="D85" s="103">
        <v>15.8379</v>
      </c>
      <c r="E85" s="104">
        <v>17.0661</v>
      </c>
      <c r="F85" s="96"/>
      <c r="G85" s="96"/>
      <c r="H85" s="97" t="s">
        <v>40</v>
      </c>
      <c r="I85" s="98"/>
    </row>
    <row r="86" spans="2:9" ht="12.75">
      <c r="B86" s="95"/>
      <c r="C86" s="102" t="s">
        <v>137</v>
      </c>
      <c r="D86" s="103">
        <v>15.6239</v>
      </c>
      <c r="E86" s="104">
        <v>16.8282</v>
      </c>
      <c r="F86" s="96"/>
      <c r="G86" s="96"/>
      <c r="H86" s="97"/>
      <c r="I86" s="98"/>
    </row>
    <row r="87" spans="2:8" s="98" customFormat="1" ht="12.75">
      <c r="B87" s="105"/>
      <c r="C87" s="96" t="s">
        <v>138</v>
      </c>
      <c r="D87" s="96"/>
      <c r="E87" s="96"/>
      <c r="F87" s="96"/>
      <c r="G87" s="96"/>
      <c r="H87" s="97"/>
    </row>
    <row r="88" spans="2:8" s="98" customFormat="1" ht="12.75" customHeight="1">
      <c r="B88" s="95" t="s">
        <v>139</v>
      </c>
      <c r="C88" s="106" t="s">
        <v>140</v>
      </c>
      <c r="D88" s="96"/>
      <c r="E88" s="96"/>
      <c r="F88" s="96"/>
      <c r="G88" s="96"/>
      <c r="H88" s="97"/>
    </row>
    <row r="89" spans="2:8" s="98" customFormat="1" ht="12.75" customHeight="1">
      <c r="B89" s="95" t="s">
        <v>141</v>
      </c>
      <c r="C89" s="106" t="s">
        <v>142</v>
      </c>
      <c r="D89" s="96"/>
      <c r="E89" s="96"/>
      <c r="F89" s="96"/>
      <c r="G89" s="96"/>
      <c r="H89" s="97"/>
    </row>
    <row r="90" spans="2:8" s="98" customFormat="1" ht="12.75" customHeight="1">
      <c r="B90" s="95" t="s">
        <v>143</v>
      </c>
      <c r="C90" s="96" t="s">
        <v>144</v>
      </c>
      <c r="D90" s="96"/>
      <c r="E90" s="96"/>
      <c r="F90" s="96"/>
      <c r="G90" s="96"/>
      <c r="H90" s="97"/>
    </row>
    <row r="91" spans="2:8" s="98" customFormat="1" ht="12.75" customHeight="1">
      <c r="B91" s="105"/>
      <c r="C91" s="96" t="s">
        <v>145</v>
      </c>
      <c r="D91" s="96"/>
      <c r="E91" s="96"/>
      <c r="F91" s="96"/>
      <c r="G91" s="96"/>
      <c r="H91" s="97"/>
    </row>
    <row r="92" spans="2:9" s="98" customFormat="1" ht="12.75" customHeight="1">
      <c r="B92" s="95" t="s">
        <v>146</v>
      </c>
      <c r="C92" s="96" t="s">
        <v>147</v>
      </c>
      <c r="D92" s="96"/>
      <c r="E92" s="96"/>
      <c r="F92" s="96"/>
      <c r="G92" s="96"/>
      <c r="H92" s="97"/>
      <c r="I92" s="107"/>
    </row>
    <row r="93" spans="2:9" s="98" customFormat="1" ht="12.75" customHeight="1">
      <c r="B93" s="95" t="s">
        <v>148</v>
      </c>
      <c r="C93" s="96" t="s">
        <v>149</v>
      </c>
      <c r="D93" s="96"/>
      <c r="E93" s="96"/>
      <c r="F93" s="96"/>
      <c r="G93" s="96"/>
      <c r="H93" s="97"/>
      <c r="I93" s="107"/>
    </row>
    <row r="94" spans="2:9" s="98" customFormat="1" ht="12.75" customHeight="1">
      <c r="B94" s="95" t="s">
        <v>150</v>
      </c>
      <c r="C94" s="96" t="s">
        <v>151</v>
      </c>
      <c r="D94" s="96"/>
      <c r="E94" s="96"/>
      <c r="F94" s="96"/>
      <c r="G94" s="96"/>
      <c r="H94" s="97"/>
      <c r="I94" s="107"/>
    </row>
    <row r="95" spans="2:9" s="98" customFormat="1" ht="12.75" customHeight="1">
      <c r="B95" s="95" t="s">
        <v>152</v>
      </c>
      <c r="C95" s="108" t="s">
        <v>153</v>
      </c>
      <c r="D95" s="109">
        <v>0</v>
      </c>
      <c r="E95" s="96"/>
      <c r="F95" s="96"/>
      <c r="G95" s="96"/>
      <c r="H95" s="97"/>
      <c r="I95" s="107"/>
    </row>
    <row r="96" spans="2:9" s="98" customFormat="1" ht="12.75" customHeight="1">
      <c r="B96" s="95" t="s">
        <v>154</v>
      </c>
      <c r="C96" s="108" t="s">
        <v>155</v>
      </c>
      <c r="D96" s="109">
        <v>0</v>
      </c>
      <c r="E96" s="96"/>
      <c r="F96" s="96"/>
      <c r="G96" s="96"/>
      <c r="H96" s="97"/>
      <c r="I96" s="107"/>
    </row>
    <row r="97" spans="2:9" s="98" customFormat="1" ht="12.75" customHeight="1">
      <c r="B97" s="95" t="s">
        <v>156</v>
      </c>
      <c r="C97" s="96" t="s">
        <v>157</v>
      </c>
      <c r="D97" s="96"/>
      <c r="E97" s="96"/>
      <c r="F97" s="96"/>
      <c r="G97" s="96"/>
      <c r="H97" s="97"/>
      <c r="I97" s="107"/>
    </row>
    <row r="98" spans="2:9" s="98" customFormat="1" ht="8.25" customHeight="1">
      <c r="B98" s="110"/>
      <c r="C98" s="96"/>
      <c r="D98" s="96"/>
      <c r="E98" s="96"/>
      <c r="F98" s="96"/>
      <c r="G98" s="96"/>
      <c r="H98" s="97"/>
      <c r="I98" s="107"/>
    </row>
    <row r="99" spans="2:9" s="98" customFormat="1" ht="12.75" customHeight="1">
      <c r="B99" s="110" t="s">
        <v>158</v>
      </c>
      <c r="C99" s="96" t="s">
        <v>159</v>
      </c>
      <c r="D99" s="96"/>
      <c r="E99" s="96"/>
      <c r="F99" s="96"/>
      <c r="G99" s="96"/>
      <c r="H99" s="97"/>
      <c r="I99" s="107"/>
    </row>
    <row r="100" spans="2:9" s="98" customFormat="1" ht="12.75" customHeight="1">
      <c r="B100" s="110" t="s">
        <v>160</v>
      </c>
      <c r="C100" s="96" t="s">
        <v>161</v>
      </c>
      <c r="D100" s="96"/>
      <c r="E100" s="96"/>
      <c r="F100" s="96"/>
      <c r="G100" s="96"/>
      <c r="H100" s="97"/>
      <c r="I100" s="107"/>
    </row>
    <row r="101" spans="2:9" ht="8.25" customHeight="1">
      <c r="B101" s="111" t="s">
        <v>162</v>
      </c>
      <c r="C101" s="112" t="s">
        <v>163</v>
      </c>
      <c r="D101" s="113"/>
      <c r="E101" s="113"/>
      <c r="F101" s="113"/>
      <c r="G101" s="113"/>
      <c r="H101" s="114"/>
      <c r="I101" s="107"/>
    </row>
    <row r="102" spans="2:9" ht="12.75">
      <c r="B102" s="92"/>
      <c r="C102" s="92"/>
      <c r="D102" s="92"/>
      <c r="E102" s="115"/>
      <c r="F102" s="116"/>
      <c r="G102" s="92"/>
      <c r="H102" s="92"/>
      <c r="I102" s="8"/>
    </row>
    <row r="103" spans="2:9" ht="12.75">
      <c r="B103" s="8"/>
      <c r="C103"/>
      <c r="D103"/>
      <c r="E103"/>
      <c r="F103" s="8"/>
      <c r="G103" s="8"/>
      <c r="H103" s="8"/>
      <c r="I103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zoomScale="104" zoomScaleNormal="104" workbookViewId="0" topLeftCell="A16">
      <selection activeCell="B11" sqref="B11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4.00390625" style="1" customWidth="1"/>
    <col min="4" max="4" width="20.28125" style="1" customWidth="1"/>
    <col min="5" max="6" width="20.28125" style="117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18"/>
      <c r="G3" s="119"/>
    </row>
    <row r="4" spans="2:8" ht="15.75" customHeight="1">
      <c r="B4" s="13" t="s">
        <v>1</v>
      </c>
      <c r="C4" s="13"/>
      <c r="D4" s="13"/>
      <c r="E4" s="13"/>
      <c r="F4" s="13"/>
      <c r="G4" s="13"/>
      <c r="H4" s="120"/>
    </row>
    <row r="5" spans="2:8" ht="12.75" customHeight="1">
      <c r="B5" s="13" t="s">
        <v>164</v>
      </c>
      <c r="C5" s="13"/>
      <c r="D5" s="13"/>
      <c r="E5" s="13"/>
      <c r="F5" s="13"/>
      <c r="G5" s="13"/>
      <c r="H5" s="120"/>
    </row>
    <row r="6" spans="2:8" ht="19.5" customHeight="1">
      <c r="B6" s="121" t="s">
        <v>3</v>
      </c>
      <c r="C6" s="121"/>
      <c r="D6" s="121"/>
      <c r="E6" s="121"/>
      <c r="F6" s="121"/>
      <c r="G6" s="121"/>
      <c r="H6" s="122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165</v>
      </c>
      <c r="C8" s="13"/>
      <c r="D8" s="13"/>
      <c r="E8" s="13"/>
      <c r="F8" s="13"/>
      <c r="G8" s="13"/>
      <c r="H8" s="120"/>
    </row>
    <row r="9" spans="2:7" ht="12.75" customHeight="1">
      <c r="B9" s="118"/>
      <c r="G9" s="119"/>
    </row>
    <row r="10" spans="2:7" s="123" customFormat="1" ht="40.5" customHeight="1">
      <c r="B10" s="124" t="s">
        <v>166</v>
      </c>
      <c r="C10" s="124"/>
      <c r="D10" s="124"/>
      <c r="E10" s="124"/>
      <c r="F10" s="124"/>
      <c r="G10" s="124"/>
    </row>
    <row r="11" spans="2:7" ht="15" customHeight="1">
      <c r="B11" s="118"/>
      <c r="G11" s="119"/>
    </row>
    <row r="12" spans="2:7" ht="15" customHeight="1">
      <c r="B12" s="125" t="s">
        <v>167</v>
      </c>
      <c r="G12" s="119"/>
    </row>
    <row r="13" spans="2:7" s="126" customFormat="1" ht="42" customHeight="1">
      <c r="B13" s="127" t="s">
        <v>168</v>
      </c>
      <c r="C13" s="128" t="s">
        <v>169</v>
      </c>
      <c r="D13" s="128" t="s">
        <v>170</v>
      </c>
      <c r="E13" s="129" t="s">
        <v>171</v>
      </c>
      <c r="F13" s="130" t="s">
        <v>172</v>
      </c>
      <c r="G13" s="127" t="s">
        <v>173</v>
      </c>
    </row>
    <row r="14" spans="2:7" ht="15" customHeight="1">
      <c r="B14" s="131" t="s">
        <v>174</v>
      </c>
      <c r="C14" s="132" t="s">
        <v>175</v>
      </c>
      <c r="D14" s="133"/>
      <c r="E14" s="134"/>
      <c r="F14" s="134"/>
      <c r="G14" s="135"/>
    </row>
    <row r="15" spans="2:7" ht="15" customHeight="1">
      <c r="B15" s="131">
        <v>1</v>
      </c>
      <c r="C15" s="136" t="s">
        <v>68</v>
      </c>
      <c r="D15" s="137">
        <v>-142400</v>
      </c>
      <c r="E15" s="134">
        <v>516.21</v>
      </c>
      <c r="F15" s="134">
        <v>515.1</v>
      </c>
      <c r="G15" s="138">
        <v>545.62</v>
      </c>
    </row>
    <row r="16" spans="2:7" ht="15" customHeight="1">
      <c r="B16" s="131">
        <v>2</v>
      </c>
      <c r="C16" s="136" t="s">
        <v>70</v>
      </c>
      <c r="D16" s="137">
        <v>-290400</v>
      </c>
      <c r="E16" s="134">
        <v>293.42</v>
      </c>
      <c r="F16" s="134">
        <v>293.8</v>
      </c>
      <c r="G16" s="138"/>
    </row>
    <row r="17" spans="2:7" ht="15" customHeight="1">
      <c r="B17" s="131">
        <v>3</v>
      </c>
      <c r="C17" s="136" t="s">
        <v>73</v>
      </c>
      <c r="D17" s="137">
        <v>-77500</v>
      </c>
      <c r="E17" s="134">
        <v>1225.3</v>
      </c>
      <c r="F17" s="134">
        <v>1226.45</v>
      </c>
      <c r="G17" s="138"/>
    </row>
    <row r="18" spans="2:7" ht="15" customHeight="1">
      <c r="B18" s="131">
        <v>4</v>
      </c>
      <c r="C18" s="136" t="s">
        <v>75</v>
      </c>
      <c r="D18" s="137">
        <v>-99200</v>
      </c>
      <c r="E18" s="134">
        <v>324.28</v>
      </c>
      <c r="F18" s="134">
        <v>329.9</v>
      </c>
      <c r="G18" s="138"/>
    </row>
    <row r="19" spans="2:7" ht="15" customHeight="1">
      <c r="B19" s="131">
        <v>5</v>
      </c>
      <c r="C19" s="136" t="s">
        <v>77</v>
      </c>
      <c r="D19" s="137">
        <v>-393000</v>
      </c>
      <c r="E19" s="134">
        <v>392.2</v>
      </c>
      <c r="F19" s="134">
        <v>388.5</v>
      </c>
      <c r="G19" s="138"/>
    </row>
    <row r="20" spans="2:7" ht="15" customHeight="1">
      <c r="B20" s="131">
        <v>6</v>
      </c>
      <c r="C20" s="136" t="s">
        <v>80</v>
      </c>
      <c r="D20" s="137">
        <v>-74200</v>
      </c>
      <c r="E20" s="134">
        <v>872.5</v>
      </c>
      <c r="F20" s="134">
        <v>867.7</v>
      </c>
      <c r="G20" s="138"/>
    </row>
    <row r="21" spans="2:7" ht="15" customHeight="1">
      <c r="B21" s="131" t="s">
        <v>176</v>
      </c>
      <c r="C21" s="132" t="s">
        <v>177</v>
      </c>
      <c r="D21" s="133"/>
      <c r="E21" s="134"/>
      <c r="F21" s="134"/>
      <c r="G21" s="139"/>
    </row>
    <row r="22" spans="2:7" ht="15" customHeight="1">
      <c r="B22" s="131">
        <v>1</v>
      </c>
      <c r="C22" s="135" t="s">
        <v>178</v>
      </c>
      <c r="D22" s="133">
        <v>-20550000</v>
      </c>
      <c r="E22" s="134">
        <v>67.76</v>
      </c>
      <c r="F22" s="134">
        <v>66.51</v>
      </c>
      <c r="G22" s="140">
        <v>636.52</v>
      </c>
    </row>
    <row r="23" spans="2:7" ht="15" customHeight="1">
      <c r="B23" s="131">
        <v>2</v>
      </c>
      <c r="C23" s="135" t="s">
        <v>179</v>
      </c>
      <c r="D23" s="133">
        <v>-2000000</v>
      </c>
      <c r="E23" s="141">
        <v>69.8966</v>
      </c>
      <c r="F23" s="141">
        <v>67.99</v>
      </c>
      <c r="G23" s="140"/>
    </row>
    <row r="24" spans="2:7" ht="15" customHeight="1">
      <c r="B24" s="142"/>
      <c r="C24" s="143"/>
      <c r="D24" s="143"/>
      <c r="E24" s="144"/>
      <c r="F24" s="144"/>
      <c r="G24" s="145"/>
    </row>
    <row r="25" spans="2:7" ht="15" customHeight="1">
      <c r="B25" s="146" t="s">
        <v>180</v>
      </c>
      <c r="C25" s="147"/>
      <c r="D25" s="147"/>
      <c r="E25" s="148"/>
      <c r="F25" s="149"/>
      <c r="G25" s="150"/>
    </row>
    <row r="26" spans="2:7" ht="15" customHeight="1">
      <c r="B26" s="118"/>
      <c r="G26" s="119"/>
    </row>
    <row r="27" spans="2:7" ht="33.75" customHeight="1">
      <c r="B27" s="151" t="s">
        <v>181</v>
      </c>
      <c r="C27" s="151"/>
      <c r="D27" s="151"/>
      <c r="E27" s="151"/>
      <c r="F27" s="151"/>
      <c r="G27" s="151"/>
    </row>
    <row r="28" spans="2:7" ht="81.75" customHeight="1">
      <c r="B28" s="127" t="s">
        <v>168</v>
      </c>
      <c r="C28" s="127" t="s">
        <v>182</v>
      </c>
      <c r="D28" s="127" t="s">
        <v>183</v>
      </c>
      <c r="E28" s="127" t="s">
        <v>184</v>
      </c>
      <c r="F28" s="127" t="s">
        <v>185</v>
      </c>
      <c r="G28" s="127" t="s">
        <v>186</v>
      </c>
    </row>
    <row r="29" spans="2:9" s="152" customFormat="1" ht="21.75" customHeight="1">
      <c r="B29" s="153">
        <v>1</v>
      </c>
      <c r="C29" s="154">
        <v>3830</v>
      </c>
      <c r="D29" s="154">
        <v>3830</v>
      </c>
      <c r="E29" s="155">
        <v>5958.69</v>
      </c>
      <c r="F29" s="155">
        <v>5109.26</v>
      </c>
      <c r="G29" s="156">
        <f>F29-E29</f>
        <v>-849.4299999999994</v>
      </c>
      <c r="I29" s="157"/>
    </row>
    <row r="30" spans="2:7" ht="15" customHeight="1">
      <c r="B30" s="158" t="s">
        <v>187</v>
      </c>
      <c r="C30" s="143" t="s">
        <v>188</v>
      </c>
      <c r="D30" s="143"/>
      <c r="E30" s="144"/>
      <c r="F30" s="144"/>
      <c r="G30" s="145"/>
    </row>
    <row r="31" spans="2:7" ht="15" customHeight="1">
      <c r="B31" s="158"/>
      <c r="C31" s="143"/>
      <c r="D31" s="143"/>
      <c r="E31" s="144"/>
      <c r="F31" s="144"/>
      <c r="G31" s="145"/>
    </row>
    <row r="32" spans="2:7" ht="15" customHeight="1">
      <c r="B32" s="118"/>
      <c r="G32" s="119"/>
    </row>
    <row r="33" spans="2:7" ht="15" customHeight="1">
      <c r="B33" s="125" t="s">
        <v>189</v>
      </c>
      <c r="G33" s="119"/>
    </row>
    <row r="34" spans="2:7" ht="12.75" customHeight="1">
      <c r="B34" s="159"/>
      <c r="C34" s="159"/>
      <c r="D34" s="159"/>
      <c r="E34" s="159"/>
      <c r="F34" s="159"/>
      <c r="G34" s="159"/>
    </row>
    <row r="35" spans="2:7" ht="15" customHeight="1">
      <c r="B35" s="125" t="s">
        <v>190</v>
      </c>
      <c r="G35" s="119"/>
    </row>
    <row r="36" spans="2:7" ht="15" customHeight="1">
      <c r="B36" s="125"/>
      <c r="G36" s="119"/>
    </row>
    <row r="37" spans="2:7" ht="15" customHeight="1">
      <c r="B37" s="125" t="s">
        <v>191</v>
      </c>
      <c r="G37" s="119"/>
    </row>
    <row r="38" spans="2:7" ht="15" customHeight="1">
      <c r="B38" s="125"/>
      <c r="G38" s="119"/>
    </row>
    <row r="39" spans="2:7" ht="15" customHeight="1">
      <c r="B39" s="160" t="s">
        <v>192</v>
      </c>
      <c r="C39" s="161"/>
      <c r="D39" s="161"/>
      <c r="E39" s="162"/>
      <c r="F39" s="162"/>
      <c r="G39" s="163"/>
    </row>
    <row r="42" spans="2:7" ht="15" customHeight="1">
      <c r="B42" s="164" t="s">
        <v>193</v>
      </c>
      <c r="C42" s="164"/>
      <c r="D42" s="164"/>
      <c r="E42" s="164"/>
      <c r="F42" s="164"/>
      <c r="G42" s="164"/>
    </row>
    <row r="43" spans="2:7" ht="15" customHeight="1">
      <c r="B43" s="164"/>
      <c r="C43" s="164"/>
      <c r="D43" s="164"/>
      <c r="E43" s="164"/>
      <c r="F43" s="164"/>
      <c r="G43" s="164"/>
    </row>
    <row r="44" spans="2:7" ht="15" customHeight="1">
      <c r="B44" s="164"/>
      <c r="C44" s="164"/>
      <c r="D44" s="164"/>
      <c r="E44" s="164"/>
      <c r="F44" s="164"/>
      <c r="G44" s="164"/>
    </row>
    <row r="46" spans="2:7" ht="15" customHeight="1">
      <c r="B46" s="165" t="s">
        <v>194</v>
      </c>
      <c r="C46" s="165"/>
      <c r="D46" s="165"/>
      <c r="E46" s="165"/>
      <c r="F46" s="165"/>
      <c r="G46" s="165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G15:G20"/>
    <mergeCell ref="G22:G23"/>
    <mergeCell ref="B27:G27"/>
    <mergeCell ref="B34:G34"/>
    <mergeCell ref="B42:G44"/>
    <mergeCell ref="B46:G46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2015-05-04T12:33:44Z</cp:lastPrinted>
  <dcterms:modified xsi:type="dcterms:W3CDTF">2016-04-05T06:44:46Z</dcterms:modified>
  <cp:category/>
  <cp:version/>
  <cp:contentType/>
  <cp:contentStatus/>
  <cp:revision>176</cp:revision>
</cp:coreProperties>
</file>