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7" activeTab="0"/>
  </bookViews>
  <sheets>
    <sheet name="Portfolio" sheetId="1" r:id="rId1"/>
    <sheet name="Derivative Position" sheetId="2" r:id="rId2"/>
  </sheets>
  <definedNames>
    <definedName name="Excel_BuiltIn_Print_Area">#REF!</definedName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<sst xmlns="http://schemas.openxmlformats.org/spreadsheetml/2006/main" count="230" uniqueCount="188">
  <si>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</si>
  <si>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</si>
  <si>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</si>
  <si>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Tel No.: 91-22-61406555 | Fax No.: 91-22-61406590 | Email: ppfasmf@ppfas.com | Website : www.amc.ppfas.com</t>
  </si>
  <si>
    <t>Monthly Portfolio Statement of the Scheme/s of PPFAS MUTUAL FUND as on January 31, 2016</t>
  </si>
  <si>
    <t>Name of the Scheme: PPFAS Long Term Value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</si>
  <si>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</si>
  <si>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</si>
  <si>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</si>
  <si>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</si>
  <si>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</si>
  <si>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</si>
  <si>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</si>
  <si>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</si>
  <si>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</si>
  <si>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</si>
  <si>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</si>
  <si>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Axis Bank Ltd</t>
  </si>
  <si>
    <t>INE238A01034</t>
  </si>
  <si>
    <t>Banks</t>
  </si>
  <si>
    <t>Balkrishna Industries Ltd</t>
  </si>
  <si>
    <t>INE787D01026</t>
  </si>
  <si>
    <t>Auto Ancillaries</t>
  </si>
  <si>
    <t>Gujarat Gas Ltd</t>
  </si>
  <si>
    <t>INE844O01022</t>
  </si>
  <si>
    <t>Gas</t>
  </si>
  <si>
    <t>HDFC Bank Ltd</t>
  </si>
  <si>
    <t>INE040A01026</t>
  </si>
  <si>
    <t>ICICI Bank Ltd</t>
  </si>
  <si>
    <t>INE090A01021</t>
  </si>
  <si>
    <t>ICRA Ltd</t>
  </si>
  <si>
    <t>INE725G01011</t>
  </si>
  <si>
    <t>Finance</t>
  </si>
  <si>
    <t>IL&amp;FS Investment Managers Ltd</t>
  </si>
  <si>
    <t>INE050B01023</t>
  </si>
  <si>
    <t xml:space="preserve">Indraprastha Gas Ltd </t>
  </si>
  <si>
    <t>INE203G01019</t>
  </si>
  <si>
    <t>IPCA Laboratories Ltd</t>
  </si>
  <si>
    <t>INE571A01020</t>
  </si>
  <si>
    <t>Pharmaceuticals</t>
  </si>
  <si>
    <t>Maharashtra Scooters Ltd</t>
  </si>
  <si>
    <t>INE288A01013</t>
  </si>
  <si>
    <t>Mahindra Holidays &amp; Reorts India Ltd</t>
  </si>
  <si>
    <t>INE998I01010</t>
  </si>
  <si>
    <t>Hotels, Resorts And Other Recreational Activities</t>
  </si>
  <si>
    <t>Mphasis Ltd(prev)Mphasis BFL Ltd</t>
  </si>
  <si>
    <t>INE356A01018</t>
  </si>
  <si>
    <t>Software</t>
  </si>
  <si>
    <t>MT Educare Ltd</t>
  </si>
  <si>
    <t>INE472M01018</t>
  </si>
  <si>
    <t>Diversified Consumer Services</t>
  </si>
  <si>
    <t>Noida Toll Bridge Company Ltd</t>
  </si>
  <si>
    <t>INE781B01015</t>
  </si>
  <si>
    <t>Transportation</t>
  </si>
  <si>
    <t>Persistent Systems Ltd</t>
  </si>
  <si>
    <t>INE262H01013</t>
  </si>
  <si>
    <t xml:space="preserve"> </t>
  </si>
  <si>
    <t>Pfizer (I) Ltd</t>
  </si>
  <si>
    <t>INE182A01018</t>
  </si>
  <si>
    <t>Selan Exploration Technology Ltd</t>
  </si>
  <si>
    <t>INE818A01017</t>
  </si>
  <si>
    <t>Oil</t>
  </si>
  <si>
    <t>Standard Chartered PLC IDR</t>
  </si>
  <si>
    <t>INE028L21018</t>
  </si>
  <si>
    <t>Zydus Wellness Ltd</t>
  </si>
  <si>
    <t>INE768C01010</t>
  </si>
  <si>
    <t>Consumer Non Durables</t>
  </si>
  <si>
    <t>Special Situation / Arbitrage</t>
  </si>
  <si>
    <t>Cipla Ltd</t>
  </si>
  <si>
    <t>INE059A01026</t>
  </si>
  <si>
    <t>Tata Motors Ltd</t>
  </si>
  <si>
    <t>INE155A01022</t>
  </si>
  <si>
    <t>Auto</t>
  </si>
  <si>
    <t>Yes Bank Ltd</t>
  </si>
  <si>
    <t>INE528G01019</t>
  </si>
  <si>
    <t>CIPLA_25/02/2016  #</t>
  </si>
  <si>
    <t>TATAMOTORS_25/02/2016 #</t>
  </si>
  <si>
    <t>YESBANK_25/02/2016  #</t>
  </si>
  <si>
    <t>Foreign Securities / ADRs / GDRs</t>
  </si>
  <si>
    <t>3M CO</t>
  </si>
  <si>
    <t>US88579Y1010</t>
  </si>
  <si>
    <t>Industrial Conglomerates</t>
  </si>
  <si>
    <t>Alphabet INC</t>
  </si>
  <si>
    <t>US02079K1079</t>
  </si>
  <si>
    <t>Internet Software &amp; Services</t>
  </si>
  <si>
    <t>Anheuser Busch Inbev SA-ADR</t>
  </si>
  <si>
    <t>US03524A1088</t>
  </si>
  <si>
    <t>Brewers</t>
  </si>
  <si>
    <t>International Business Machines Corp</t>
  </si>
  <si>
    <t>US4592001014</t>
  </si>
  <si>
    <t>IT Consulting &amp; Other Services</t>
  </si>
  <si>
    <t>Nestle SA-ADR</t>
  </si>
  <si>
    <t>US6410694060</t>
  </si>
  <si>
    <t>Packaged Foods</t>
  </si>
  <si>
    <t>Standard Chartered PLC</t>
  </si>
  <si>
    <t>GB0004082847</t>
  </si>
  <si>
    <t>Diversified Banks</t>
  </si>
  <si>
    <t>United Parcel Services INC</t>
  </si>
  <si>
    <t>US9113121068</t>
  </si>
  <si>
    <t>Logistics</t>
  </si>
  <si>
    <t>FUTCUR_USDINR_25-FEB-2016  #</t>
  </si>
  <si>
    <t>FUTCURUSDINR_27-APR-2016  #</t>
  </si>
  <si>
    <t>FUTCUR_USDINR_29-AUG-2016  #</t>
  </si>
  <si>
    <t>b)</t>
  </si>
  <si>
    <t>Unlisted</t>
  </si>
  <si>
    <t>NIL</t>
  </si>
  <si>
    <t>Total</t>
  </si>
  <si>
    <t>Cash &amp; Cash Equivalent</t>
  </si>
  <si>
    <t xml:space="preserve">MONEY MARKET INSTRUEMENTS </t>
  </si>
  <si>
    <t>Bills Rediscounting</t>
  </si>
  <si>
    <t>Commercial Papers (CP) / Certificate Of Deposit (CD)</t>
  </si>
  <si>
    <t>Treasury Bills</t>
  </si>
  <si>
    <t>Collateralised Borrowing &amp; Lending Obligation</t>
  </si>
  <si>
    <t>FIXED DEPOSIT</t>
  </si>
  <si>
    <t>Deutsche Bank (maturity not exceeding 91 days)</t>
  </si>
  <si>
    <t>HDFC Bank Ltd. (maturity not exceeding 91 days)</t>
  </si>
  <si>
    <t>Cash Margin for Derivative Transactions</t>
  </si>
  <si>
    <t>NET CURRENT ASSET</t>
  </si>
  <si>
    <t>Grand Total</t>
  </si>
  <si>
    <t>Notes:</t>
  </si>
  <si>
    <t>(1)</t>
  </si>
  <si>
    <r>
      <t>Total NPAs provided for and its persentage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</si>
  <si>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</si>
  <si>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</si>
  <si>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</si>
  <si>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</si>
  <si>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</si>
  <si>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January 01, 2016 (Rs.)</t>
  </si>
  <si>
    <t>January 31, 2016 (Rs.)</t>
  </si>
  <si>
    <t>Direct Plan</t>
  </si>
  <si>
    <t>Regular Plan</t>
  </si>
  <si>
    <t>Face Value per unit = Rs.10/-</t>
  </si>
  <si>
    <t>(4)</t>
  </si>
  <si>
    <t>No Dividend declared during the period ended January 31, 2016</t>
  </si>
  <si>
    <t>(5)</t>
  </si>
  <si>
    <t>No Bonus declared during the period ended January 31, 2016</t>
  </si>
  <si>
    <t>(6)</t>
  </si>
  <si>
    <r>
      <t xml:space="preserve">Total outstanding exposure in derivative instruments as on January 31, 2016: </t>
    </r>
    <r>
      <rPr>
        <sz val="8"/>
        <rFont val="Arial"/>
        <family val="2"/>
      </rPr>
      <t>Rs.(1,948,235,775.00)</t>
    </r>
  </si>
  <si>
    <t>For details on derivatives positions for the period ended January 31, 2016, please refer to derivatives disclosure table</t>
  </si>
  <si>
    <t>(7)</t>
  </si>
  <si>
    <t>Total investment in Foreign Securities / ADRs / GDRs as on January 31, 2016: Rs.1,680,769,630.41</t>
  </si>
  <si>
    <t>(8)</t>
  </si>
  <si>
    <t>Total Commission paid in the month of January 2016: Rs.169,610.96</t>
  </si>
  <si>
    <t>(9)</t>
  </si>
  <si>
    <t>Total Brokerage paid for Buying/ Selling of Investment for January 2016 is Rs.199,801/-</t>
  </si>
  <si>
    <t>(10)</t>
  </si>
  <si>
    <r>
      <t>Portfolio Turnover Ratio (Including Equity Hedges):</t>
    </r>
    <r>
      <rPr>
        <b/>
        <sz val="8"/>
        <rFont val="Arial"/>
        <family val="2"/>
      </rPr>
      <t xml:space="preserve"> </t>
    </r>
  </si>
  <si>
    <t>(11)</t>
  </si>
  <si>
    <t>Portfolio Turnover Ratio (Excluding Equity Hedges):</t>
  </si>
  <si>
    <t>(12)</t>
  </si>
  <si>
    <t>Repo in Corporate Debt: Nil</t>
  </si>
  <si>
    <t>#</t>
  </si>
  <si>
    <t>Derivative Position</t>
  </si>
  <si>
    <t>+</t>
  </si>
  <si>
    <t>Industry Classification as recommended by AMFI</t>
  </si>
  <si>
    <r>
      <t xml:space="preserve">       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</si>
  <si>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PPFAS Long Term Value Fund (An Open Ended  Equity Scheme)</t>
  </si>
  <si>
    <t>DETAILS OF INVESTMENT IN DERIVATIVE INSTRUMENTS OF PPFAS LONG TERM VALUE FUND AS ON                   JANUARY 31, 2016</t>
  </si>
  <si>
    <t>A. Hedging Positions through Futures as on January 31, 2016</t>
  </si>
  <si>
    <t>Sr. No.</t>
  </si>
  <si>
    <t>Underlying</t>
  </si>
  <si>
    <t>Long / Short</t>
  </si>
  <si>
    <t>Future Price when Purchased</t>
  </si>
  <si>
    <t>Current Price of the Contract</t>
  </si>
  <si>
    <t xml:space="preserve">Margin maintained (Rs. In lacs) </t>
  </si>
  <si>
    <t>(a)</t>
  </si>
  <si>
    <t>Equity Future</t>
  </si>
  <si>
    <t>Cipla Ltd.</t>
  </si>
  <si>
    <t>(b)</t>
  </si>
  <si>
    <t>Currency Future</t>
  </si>
  <si>
    <t>USDINR 25-Feb-2016</t>
  </si>
  <si>
    <t>USDINR 27-Apr-2016</t>
  </si>
  <si>
    <t>USDINR 29-Aug-2016</t>
  </si>
  <si>
    <t>Total %age of existing assets hedged through futures: 31.74%</t>
  </si>
  <si>
    <t>For the month of December 31, 2015 following were the Hedging transactions through futures which have been squared off / expired:</t>
  </si>
  <si>
    <t>Total Number of contracts where futures were bought</t>
  </si>
  <si>
    <t>Total Number of contracts where futures were sold</t>
  </si>
  <si>
    <t>Gross Notional Value of Contracts where futures were bought (Rs.in lacs)</t>
  </si>
  <si>
    <t>Gross Notional Value of Contracts where futures were sold (Rs.in lacs)</t>
  </si>
  <si>
    <t>Net Profit/(Loss) value on all Contracts combined (Rs.in lacs)</t>
  </si>
  <si>
    <t>Note:</t>
  </si>
  <si>
    <t>Derivatives positions are taken to hedge against currency fluctuation and towards arbitrage trades.</t>
  </si>
  <si>
    <t>B. Other than Hedging Position through Future as on January 31, 2016: Nil</t>
  </si>
  <si>
    <t>C. Hedging Position through Put Options as on January 31, 2016: Nil</t>
  </si>
  <si>
    <t>D. Other than Hedging Position through Options as on January 31, 2016: Nil</t>
  </si>
  <si>
    <t>E. Hedging Positions through swaps as on January 31, 2016: Nil</t>
  </si>
  <si>
    <r>
      <t>Statutory Information:</t>
    </r>
    <r>
      <rPr>
        <sz val="10"/>
        <color indexed="8"/>
        <rFont val="Arial"/>
        <family val="2"/>
      </rPr>
      <t xml:space="preserve"> PPFAS Mutual Fund has been set up as a Trust and Settlor/ Sponsor is Parag Parikh Financial Advisory Services Private Limited. </t>
    </r>
    <r>
      <rPr>
        <b/>
        <sz val="10"/>
        <color indexed="8"/>
        <rFont val="Arial"/>
        <family val="2"/>
      </rPr>
      <t>Trustees:</t>
    </r>
    <r>
      <rPr>
        <sz val="10"/>
        <color indexed="8"/>
        <rFont val="Arial"/>
        <family val="2"/>
      </rPr>
      <t xml:space="preserve"> PPFAS Trustee Company Private Limited.  </t>
    </r>
    <r>
      <rPr>
        <b/>
        <sz val="10"/>
        <color indexed="8"/>
        <rFont val="Arial"/>
        <family val="2"/>
      </rPr>
      <t>Investment Manager:</t>
    </r>
    <r>
      <rPr>
        <sz val="10"/>
        <color indexed="8"/>
        <rFont val="Arial"/>
        <family val="2"/>
      </rPr>
      <t xml:space="preserve"> PPFAS Asset Management Private Limited.</t>
    </r>
  </si>
  <si>
    <t>Mutual Fund investments are subject to market risks, read all scheme related documents carefully.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</si>
</sst>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(* #,##0.00_);_(* \(#,##0.00\);_(* \-??_);_(@_)"/>
    <numFmt numFmtId="166" formatCode="0%"/>
    <numFmt numFmtId="167" formatCode="#,##0.00"/>
    <numFmt numFmtId="168" formatCode="@"/>
    <numFmt numFmtId="169" formatCode="0.00"/>
    <numFmt numFmtId="170" formatCode="0.00%"/>
    <numFmt numFmtId="171" formatCode="#,##0.00_);[RED]\(#,##0.00\)"/>
    <numFmt numFmtId="172" formatCode="#,##0.00\ ;\(#,##0.00\)"/>
    <numFmt numFmtId="173" formatCode="#,##0.00%\ ;\(#,##0.00%\)"/>
    <numFmt numFmtId="174" formatCode="#,##0"/>
    <numFmt numFmtId="175" formatCode="#,###.00"/>
    <numFmt numFmtId="176" formatCode="0.0000"/>
    <numFmt numFmtId="177" formatCode="#,###.0000"/>
    <numFmt numFmtId="178" formatCode="_(* #,##0\);_(* \(#,##0\);_(* \-??_);_(@_)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10"/>
      <color indexed="22"/>
      <name val="Arial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Protection="0">
      <alignment/>
    </xf>
    <xf numFmtId="164" fontId="1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>
      <alignment/>
      <protection/>
    </xf>
    <xf numFmtId="164" fontId="3" fillId="0" borderId="0">
      <alignment/>
      <protection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168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0" fillId="0" borderId="0" xfId="0" applyFill="1" applyAlignment="1">
      <alignment/>
    </xf>
    <xf numFmtId="164" fontId="5" fillId="0" borderId="0" xfId="28" applyFont="1" applyFill="1" applyBorder="1" applyAlignment="1">
      <alignment horizontal="center" vertical="center" wrapText="1"/>
      <protection/>
    </xf>
    <xf numFmtId="164" fontId="6" fillId="0" borderId="0" xfId="28" applyFont="1" applyFill="1" applyBorder="1" applyAlignment="1">
      <alignment horizontal="center" vertical="center" wrapText="1"/>
      <protection/>
    </xf>
    <xf numFmtId="164" fontId="1" fillId="0" borderId="0" xfId="30" applyFont="1" applyFill="1">
      <alignment/>
      <protection/>
    </xf>
    <xf numFmtId="164" fontId="4" fillId="0" borderId="0" xfId="0" applyFont="1" applyFill="1" applyAlignment="1">
      <alignment/>
    </xf>
    <xf numFmtId="164" fontId="5" fillId="2" borderId="1" xfId="28" applyFont="1" applyFill="1" applyBorder="1" applyAlignment="1">
      <alignment horizontal="center" vertical="center" wrapText="1"/>
      <protection/>
    </xf>
    <xf numFmtId="164" fontId="1" fillId="0" borderId="0" xfId="30" applyFont="1">
      <alignment/>
      <protection/>
    </xf>
    <xf numFmtId="164" fontId="1" fillId="3" borderId="2" xfId="28" applyFont="1" applyFill="1" applyBorder="1" applyAlignment="1">
      <alignment vertical="center" wrapText="1"/>
      <protection/>
    </xf>
    <xf numFmtId="164" fontId="1" fillId="3" borderId="0" xfId="28" applyFont="1" applyFill="1" applyBorder="1" applyAlignment="1">
      <alignment vertical="center" wrapText="1"/>
      <protection/>
    </xf>
    <xf numFmtId="167" fontId="1" fillId="3" borderId="0" xfId="28" applyNumberFormat="1" applyFont="1" applyFill="1" applyBorder="1" applyAlignment="1">
      <alignment vertical="center" wrapText="1"/>
      <protection/>
    </xf>
    <xf numFmtId="164" fontId="1" fillId="3" borderId="3" xfId="28" applyFont="1" applyFill="1" applyBorder="1" applyAlignment="1">
      <alignment vertical="center" wrapText="1"/>
      <protection/>
    </xf>
    <xf numFmtId="164" fontId="6" fillId="3" borderId="4" xfId="28" applyFont="1" applyFill="1" applyBorder="1" applyAlignment="1">
      <alignment horizontal="center" vertical="center" wrapText="1"/>
      <protection/>
    </xf>
    <xf numFmtId="164" fontId="4" fillId="3" borderId="4" xfId="29" applyNumberFormat="1" applyFont="1" applyFill="1" applyBorder="1" applyAlignment="1" applyProtection="1">
      <alignment horizontal="center" vertical="center" wrapText="1"/>
      <protection/>
    </xf>
    <xf numFmtId="164" fontId="1" fillId="3" borderId="0" xfId="29" applyNumberFormat="1" applyFont="1" applyFill="1" applyBorder="1" applyAlignment="1" applyProtection="1">
      <alignment/>
      <protection/>
    </xf>
    <xf numFmtId="164" fontId="6" fillId="4" borderId="5" xfId="28" applyFont="1" applyFill="1" applyBorder="1" applyAlignment="1">
      <alignment horizontal="center" vertical="center" wrapText="1"/>
      <protection/>
    </xf>
    <xf numFmtId="164" fontId="1" fillId="3" borderId="5" xfId="28" applyFont="1" applyFill="1" applyBorder="1" applyAlignment="1">
      <alignment vertical="center" wrapText="1"/>
      <protection/>
    </xf>
    <xf numFmtId="167" fontId="1" fillId="3" borderId="5" xfId="28" applyNumberFormat="1" applyFont="1" applyFill="1" applyBorder="1" applyAlignment="1">
      <alignment vertical="center" wrapText="1"/>
      <protection/>
    </xf>
    <xf numFmtId="164" fontId="8" fillId="3" borderId="5" xfId="28" applyFont="1" applyFill="1" applyBorder="1" applyAlignment="1">
      <alignment horizontal="center" vertical="center"/>
      <protection/>
    </xf>
    <xf numFmtId="164" fontId="6" fillId="0" borderId="5" xfId="28" applyFont="1" applyFill="1" applyBorder="1" applyAlignment="1">
      <alignment horizontal="left" vertical="center" wrapText="1"/>
      <protection/>
    </xf>
    <xf numFmtId="164" fontId="6" fillId="0" borderId="5" xfId="28" applyFont="1" applyFill="1" applyBorder="1" applyAlignment="1">
      <alignment horizontal="center" vertical="center" wrapText="1"/>
      <protection/>
    </xf>
    <xf numFmtId="164" fontId="6" fillId="3" borderId="5" xfId="28" applyFont="1" applyFill="1" applyBorder="1" applyAlignment="1">
      <alignment horizontal="center" vertical="center" wrapText="1"/>
      <protection/>
    </xf>
    <xf numFmtId="164" fontId="1" fillId="0" borderId="0" xfId="28" applyFont="1" applyFill="1" applyBorder="1" applyAlignment="1">
      <alignment wrapText="1"/>
      <protection/>
    </xf>
    <xf numFmtId="164" fontId="1" fillId="0" borderId="5" xfId="28" applyFont="1" applyFill="1" applyBorder="1">
      <alignment/>
      <protection/>
    </xf>
    <xf numFmtId="164" fontId="6" fillId="0" borderId="5" xfId="28" applyFont="1" applyFill="1" applyBorder="1">
      <alignment/>
      <protection/>
    </xf>
    <xf numFmtId="164" fontId="6" fillId="0" borderId="5" xfId="28" applyFont="1" applyFill="1" applyBorder="1" applyAlignment="1">
      <alignment horizontal="center"/>
      <protection/>
    </xf>
    <xf numFmtId="164" fontId="1" fillId="0" borderId="5" xfId="28" applyFont="1" applyFill="1" applyBorder="1" applyAlignment="1">
      <alignment horizontal="center"/>
      <protection/>
    </xf>
    <xf numFmtId="167" fontId="6" fillId="0" borderId="5" xfId="28" applyNumberFormat="1" applyFont="1" applyFill="1" applyBorder="1">
      <alignment/>
      <protection/>
    </xf>
    <xf numFmtId="167" fontId="1" fillId="0" borderId="5" xfId="28" applyNumberFormat="1" applyFont="1" applyFill="1" applyBorder="1">
      <alignment/>
      <protection/>
    </xf>
    <xf numFmtId="168" fontId="9" fillId="0" borderId="5" xfId="28" applyNumberFormat="1" applyFont="1" applyFill="1" applyBorder="1" applyAlignment="1" applyProtection="1">
      <alignment horizontal="left"/>
      <protection/>
    </xf>
    <xf numFmtId="168" fontId="9" fillId="0" borderId="5" xfId="0" applyNumberFormat="1" applyFont="1" applyBorder="1" applyAlignment="1">
      <alignment/>
    </xf>
    <xf numFmtId="169" fontId="9" fillId="0" borderId="5" xfId="28" applyNumberFormat="1" applyFont="1" applyFill="1" applyBorder="1" applyAlignment="1" applyProtection="1">
      <alignment horizontal="right"/>
      <protection/>
    </xf>
    <xf numFmtId="170" fontId="9" fillId="0" borderId="5" xfId="28" applyNumberFormat="1" applyFont="1" applyFill="1" applyBorder="1" applyAlignment="1" applyProtection="1">
      <alignment horizontal="right"/>
      <protection/>
    </xf>
    <xf numFmtId="171" fontId="1" fillId="0" borderId="0" xfId="0" applyNumberFormat="1" applyFont="1" applyAlignment="1">
      <alignment/>
    </xf>
    <xf numFmtId="170" fontId="1" fillId="0" borderId="0" xfId="33" applyNumberFormat="1" applyFont="1" applyFill="1" applyBorder="1" applyAlignment="1" applyProtection="1">
      <alignment/>
      <protection/>
    </xf>
    <xf numFmtId="170" fontId="1" fillId="0" borderId="0" xfId="28" applyNumberFormat="1" applyFont="1" applyFill="1">
      <alignment/>
      <protection/>
    </xf>
    <xf numFmtId="172" fontId="0" fillId="0" borderId="0" xfId="0" applyNumberFormat="1" applyFont="1" applyAlignment="1">
      <alignment horizontal="right"/>
    </xf>
    <xf numFmtId="164" fontId="10" fillId="0" borderId="5" xfId="27" applyNumberFormat="1" applyFont="1" applyFill="1" applyBorder="1" applyAlignment="1" applyProtection="1">
      <alignment horizontal="left"/>
      <protection/>
    </xf>
    <xf numFmtId="164" fontId="6" fillId="0" borderId="5" xfId="30" applyFont="1" applyBorder="1">
      <alignment/>
      <protection/>
    </xf>
    <xf numFmtId="164" fontId="9" fillId="0" borderId="5" xfId="30" applyFont="1" applyBorder="1" applyAlignment="1">
      <alignment horizontal="left"/>
      <protection/>
    </xf>
    <xf numFmtId="167" fontId="9" fillId="0" borderId="5" xfId="28" applyNumberFormat="1" applyFont="1" applyFill="1" applyBorder="1">
      <alignment/>
      <protection/>
    </xf>
    <xf numFmtId="165" fontId="11" fillId="0" borderId="5" xfId="23" applyFont="1" applyFill="1" applyBorder="1" applyAlignment="1" applyProtection="1">
      <alignment horizontal="right"/>
      <protection/>
    </xf>
    <xf numFmtId="170" fontId="1" fillId="0" borderId="5" xfId="30" applyNumberFormat="1" applyFont="1" applyBorder="1">
      <alignment/>
      <protection/>
    </xf>
    <xf numFmtId="164" fontId="9" fillId="0" borderId="5" xfId="27" applyNumberFormat="1" applyFont="1" applyFill="1" applyBorder="1" applyAlignment="1" applyProtection="1">
      <alignment horizontal="left"/>
      <protection/>
    </xf>
    <xf numFmtId="164" fontId="9" fillId="0" borderId="5" xfId="28" applyFont="1" applyFill="1" applyBorder="1">
      <alignment/>
      <protection/>
    </xf>
    <xf numFmtId="172" fontId="9" fillId="0" borderId="5" xfId="0" applyNumberFormat="1" applyFont="1" applyBorder="1" applyAlignment="1">
      <alignment horizontal="right"/>
    </xf>
    <xf numFmtId="172" fontId="12" fillId="0" borderId="5" xfId="0" applyNumberFormat="1" applyFont="1" applyBorder="1" applyAlignment="1">
      <alignment horizontal="right"/>
    </xf>
    <xf numFmtId="173" fontId="12" fillId="0" borderId="5" xfId="0" applyNumberFormat="1" applyFont="1" applyBorder="1" applyAlignment="1">
      <alignment horizontal="right"/>
    </xf>
    <xf numFmtId="164" fontId="9" fillId="0" borderId="5" xfId="28" applyFont="1" applyFill="1" applyBorder="1" applyAlignment="1">
      <alignment horizontal="left"/>
      <protection/>
    </xf>
    <xf numFmtId="174" fontId="9" fillId="0" borderId="5" xfId="28" applyNumberFormat="1" applyFont="1" applyFill="1" applyBorder="1">
      <alignment/>
      <protection/>
    </xf>
    <xf numFmtId="164" fontId="1" fillId="0" borderId="5" xfId="30" applyFont="1" applyBorder="1">
      <alignment/>
      <protection/>
    </xf>
    <xf numFmtId="164" fontId="13" fillId="0" borderId="0" xfId="30" applyFont="1" applyFill="1">
      <alignment/>
      <protection/>
    </xf>
    <xf numFmtId="164" fontId="10" fillId="0" borderId="5" xfId="28" applyFont="1" applyFill="1" applyBorder="1">
      <alignment/>
      <protection/>
    </xf>
    <xf numFmtId="167" fontId="10" fillId="0" borderId="5" xfId="28" applyNumberFormat="1" applyFont="1" applyFill="1" applyBorder="1">
      <alignment/>
      <protection/>
    </xf>
    <xf numFmtId="174" fontId="10" fillId="0" borderId="5" xfId="0" applyNumberFormat="1" applyFont="1" applyBorder="1" applyAlignment="1">
      <alignment/>
    </xf>
    <xf numFmtId="175" fontId="6" fillId="0" borderId="5" xfId="28" applyNumberFormat="1" applyFont="1" applyFill="1" applyBorder="1">
      <alignment/>
      <protection/>
    </xf>
    <xf numFmtId="170" fontId="6" fillId="0" borderId="5" xfId="32" applyNumberFormat="1" applyFont="1" applyFill="1" applyBorder="1" applyAlignment="1" applyProtection="1">
      <alignment/>
      <protection/>
    </xf>
    <xf numFmtId="169" fontId="9" fillId="0" borderId="5" xfId="28" applyNumberFormat="1" applyFont="1" applyFill="1" applyBorder="1" applyAlignment="1" applyProtection="1">
      <alignment horizontal="right"/>
      <protection/>
    </xf>
    <xf numFmtId="170" fontId="9" fillId="0" borderId="5" xfId="0" applyNumberFormat="1" applyFont="1" applyBorder="1" applyAlignment="1">
      <alignment horizontal="right"/>
    </xf>
    <xf numFmtId="168" fontId="9" fillId="0" borderId="5" xfId="28" applyNumberFormat="1" applyFont="1" applyFill="1" applyBorder="1" applyAlignment="1" applyProtection="1">
      <alignment horizontal="left"/>
      <protection/>
    </xf>
    <xf numFmtId="168" fontId="9" fillId="0" borderId="5" xfId="0" applyNumberFormat="1" applyFont="1" applyBorder="1" applyAlignment="1">
      <alignment/>
    </xf>
    <xf numFmtId="164" fontId="0" fillId="0" borderId="5" xfId="0" applyBorder="1" applyAlignment="1">
      <alignment/>
    </xf>
    <xf numFmtId="164" fontId="14" fillId="0" borderId="0" xfId="0" applyFont="1" applyAlignment="1">
      <alignment/>
    </xf>
    <xf numFmtId="167" fontId="6" fillId="0" borderId="5" xfId="28" applyNumberFormat="1" applyFont="1" applyFill="1" applyBorder="1" applyAlignment="1">
      <alignment horizontal="right"/>
      <protection/>
    </xf>
    <xf numFmtId="170" fontId="6" fillId="0" borderId="5" xfId="28" applyNumberFormat="1" applyFont="1" applyFill="1" applyBorder="1">
      <alignment/>
      <protection/>
    </xf>
    <xf numFmtId="167" fontId="15" fillId="0" borderId="5" xfId="28" applyNumberFormat="1" applyFont="1" applyFill="1" applyBorder="1">
      <alignment/>
      <protection/>
    </xf>
    <xf numFmtId="170" fontId="15" fillId="0" borderId="5" xfId="32" applyNumberFormat="1" applyFont="1" applyFill="1" applyBorder="1" applyAlignment="1" applyProtection="1">
      <alignment/>
      <protection/>
    </xf>
    <xf numFmtId="164" fontId="6" fillId="0" borderId="5" xfId="35" applyNumberFormat="1" applyFont="1" applyFill="1" applyBorder="1" applyAlignment="1" applyProtection="1">
      <alignment horizontal="left" vertical="top" wrapText="1"/>
      <protection/>
    </xf>
    <xf numFmtId="165" fontId="15" fillId="0" borderId="5" xfId="23" applyFont="1" applyFill="1" applyBorder="1" applyAlignment="1" applyProtection="1">
      <alignment horizontal="right"/>
      <protection/>
    </xf>
    <xf numFmtId="164" fontId="0" fillId="0" borderId="0" xfId="0" applyFont="1" applyAlignment="1">
      <alignment/>
    </xf>
    <xf numFmtId="165" fontId="10" fillId="0" borderId="5" xfId="23" applyFont="1" applyFill="1" applyBorder="1" applyAlignment="1" applyProtection="1">
      <alignment horizontal="right"/>
      <protection/>
    </xf>
    <xf numFmtId="167" fontId="9" fillId="0" borderId="5" xfId="28" applyNumberFormat="1" applyFont="1" applyFill="1" applyBorder="1" applyAlignment="1" applyProtection="1">
      <alignment horizontal="right"/>
      <protection/>
    </xf>
    <xf numFmtId="170" fontId="9" fillId="0" borderId="5" xfId="23" applyNumberFormat="1" applyFont="1" applyFill="1" applyBorder="1" applyAlignment="1" applyProtection="1">
      <alignment horizontal="right"/>
      <protection/>
    </xf>
    <xf numFmtId="164" fontId="16" fillId="0" borderId="0" xfId="0" applyFont="1" applyAlignment="1">
      <alignment/>
    </xf>
    <xf numFmtId="164" fontId="6" fillId="0" borderId="5" xfId="0" applyFont="1" applyBorder="1" applyAlignment="1">
      <alignment horizontal="left"/>
    </xf>
    <xf numFmtId="174" fontId="15" fillId="0" borderId="5" xfId="0" applyNumberFormat="1" applyFont="1" applyBorder="1" applyAlignment="1">
      <alignment/>
    </xf>
    <xf numFmtId="165" fontId="15" fillId="0" borderId="5" xfId="23" applyFont="1" applyFill="1" applyBorder="1" applyAlignment="1" applyProtection="1">
      <alignment horizontal="right"/>
      <protection/>
    </xf>
    <xf numFmtId="170" fontId="15" fillId="0" borderId="5" xfId="23" applyNumberFormat="1" applyFont="1" applyFill="1" applyBorder="1" applyAlignment="1" applyProtection="1">
      <alignment horizontal="right"/>
      <protection/>
    </xf>
    <xf numFmtId="164" fontId="17" fillId="0" borderId="0" xfId="0" applyFont="1" applyAlignment="1">
      <alignment/>
    </xf>
    <xf numFmtId="164" fontId="10" fillId="0" borderId="5" xfId="0" applyFont="1" applyBorder="1" applyAlignment="1">
      <alignment horizontal="left"/>
    </xf>
    <xf numFmtId="165" fontId="9" fillId="0" borderId="5" xfId="23" applyFont="1" applyFill="1" applyBorder="1" applyAlignment="1" applyProtection="1">
      <alignment horizontal="right"/>
      <protection/>
    </xf>
    <xf numFmtId="165" fontId="9" fillId="0" borderId="5" xfId="23" applyFont="1" applyFill="1" applyBorder="1" applyAlignment="1" applyProtection="1">
      <alignment horizontal="right"/>
      <protection/>
    </xf>
    <xf numFmtId="170" fontId="4" fillId="0" borderId="0" xfId="0" applyNumberFormat="1" applyFont="1" applyAlignment="1">
      <alignment/>
    </xf>
    <xf numFmtId="165" fontId="6" fillId="0" borderId="5" xfId="23" applyFont="1" applyFill="1" applyBorder="1" applyAlignment="1" applyProtection="1">
      <alignment horizontal="right"/>
      <protection/>
    </xf>
    <xf numFmtId="170" fontId="6" fillId="0" borderId="5" xfId="23" applyNumberFormat="1" applyFont="1" applyFill="1" applyBorder="1" applyAlignment="1" applyProtection="1">
      <alignment horizontal="right"/>
      <protection/>
    </xf>
    <xf numFmtId="165" fontId="1" fillId="0" borderId="5" xfId="23" applyFont="1" applyFill="1" applyBorder="1" applyAlignment="1" applyProtection="1">
      <alignment horizontal="right"/>
      <protection/>
    </xf>
    <xf numFmtId="170" fontId="1" fillId="0" borderId="5" xfId="23" applyNumberFormat="1" applyFont="1" applyFill="1" applyBorder="1" applyAlignment="1" applyProtection="1">
      <alignment horizontal="right"/>
      <protection/>
    </xf>
    <xf numFmtId="167" fontId="6" fillId="0" borderId="5" xfId="0" applyNumberFormat="1" applyFont="1" applyBorder="1" applyAlignment="1">
      <alignment/>
    </xf>
    <xf numFmtId="167" fontId="11" fillId="0" borderId="0" xfId="0" applyNumberFormat="1" applyFont="1" applyAlignment="1">
      <alignment/>
    </xf>
    <xf numFmtId="164" fontId="1" fillId="3" borderId="6" xfId="28" applyFont="1" applyFill="1" applyBorder="1">
      <alignment/>
      <protection/>
    </xf>
    <xf numFmtId="164" fontId="1" fillId="3" borderId="7" xfId="28" applyFont="1" applyFill="1" applyBorder="1">
      <alignment/>
      <protection/>
    </xf>
    <xf numFmtId="167" fontId="1" fillId="3" borderId="7" xfId="28" applyNumberFormat="1" applyFont="1" applyFill="1" applyBorder="1">
      <alignment/>
      <protection/>
    </xf>
    <xf numFmtId="167" fontId="6" fillId="3" borderId="7" xfId="28" applyNumberFormat="1" applyFont="1" applyFill="1" applyBorder="1" applyAlignment="1">
      <alignment horizontal="left"/>
      <protection/>
    </xf>
    <xf numFmtId="170" fontId="1" fillId="3" borderId="8" xfId="28" applyNumberFormat="1" applyFont="1" applyFill="1" applyBorder="1">
      <alignment/>
      <protection/>
    </xf>
    <xf numFmtId="169" fontId="4" fillId="0" borderId="0" xfId="0" applyNumberFormat="1" applyFont="1" applyAlignment="1">
      <alignment/>
    </xf>
    <xf numFmtId="164" fontId="6" fillId="3" borderId="2" xfId="28" applyFont="1" applyFill="1" applyBorder="1">
      <alignment/>
      <protection/>
    </xf>
    <xf numFmtId="164" fontId="1" fillId="3" borderId="0" xfId="28" applyFont="1" applyFill="1" applyBorder="1">
      <alignment/>
      <protection/>
    </xf>
    <xf numFmtId="169" fontId="1" fillId="3" borderId="0" xfId="28" applyNumberFormat="1" applyFont="1" applyFill="1" applyBorder="1">
      <alignment/>
      <protection/>
    </xf>
    <xf numFmtId="164" fontId="1" fillId="3" borderId="3" xfId="28" applyFont="1" applyFill="1" applyBorder="1">
      <alignment/>
      <protection/>
    </xf>
    <xf numFmtId="164" fontId="9" fillId="3" borderId="2" xfId="28" applyFont="1" applyFill="1" applyBorder="1" applyAlignment="1">
      <alignment horizontal="center"/>
      <protection/>
    </xf>
    <xf numFmtId="164" fontId="9" fillId="3" borderId="0" xfId="28" applyFont="1" applyFill="1" applyBorder="1">
      <alignment/>
      <protection/>
    </xf>
    <xf numFmtId="164" fontId="9" fillId="3" borderId="3" xfId="28" applyFont="1" applyFill="1" applyBorder="1">
      <alignment/>
      <protection/>
    </xf>
    <xf numFmtId="164" fontId="18" fillId="0" borderId="0" xfId="0" applyFont="1" applyAlignment="1">
      <alignment/>
    </xf>
    <xf numFmtId="164" fontId="11" fillId="3" borderId="5" xfId="28" applyFont="1" applyFill="1" applyBorder="1">
      <alignment/>
      <protection/>
    </xf>
    <xf numFmtId="164" fontId="11" fillId="3" borderId="5" xfId="28" applyFont="1" applyFill="1" applyBorder="1" applyAlignment="1">
      <alignment horizontal="right"/>
      <protection/>
    </xf>
    <xf numFmtId="164" fontId="11" fillId="3" borderId="3" xfId="28" applyFont="1" applyFill="1" applyBorder="1" applyAlignment="1">
      <alignment wrapText="1"/>
      <protection/>
    </xf>
    <xf numFmtId="164" fontId="9" fillId="3" borderId="5" xfId="28" applyFont="1" applyFill="1" applyBorder="1">
      <alignment/>
      <protection/>
    </xf>
    <xf numFmtId="176" fontId="9" fillId="0" borderId="5" xfId="28" applyNumberFormat="1" applyFont="1" applyFill="1" applyBorder="1">
      <alignment/>
      <protection/>
    </xf>
    <xf numFmtId="176" fontId="9" fillId="3" borderId="5" xfId="28" applyNumberFormat="1" applyFont="1" applyFill="1" applyBorder="1">
      <alignment/>
      <protection/>
    </xf>
    <xf numFmtId="164" fontId="0" fillId="0" borderId="2" xfId="0" applyBorder="1" applyAlignment="1">
      <alignment/>
    </xf>
    <xf numFmtId="164" fontId="9" fillId="0" borderId="0" xfId="35" applyNumberFormat="1" applyFont="1" applyFill="1" applyBorder="1" applyAlignment="1" applyProtection="1">
      <alignment horizontal="left" vertical="top"/>
      <protection/>
    </xf>
    <xf numFmtId="164" fontId="9" fillId="0" borderId="0" xfId="30" applyFont="1">
      <alignment/>
      <protection/>
    </xf>
    <xf numFmtId="164" fontId="9" fillId="0" borderId="0" xfId="28" applyFont="1" applyFill="1" applyBorder="1">
      <alignment/>
      <protection/>
    </xf>
    <xf numFmtId="170" fontId="9" fillId="0" borderId="0" xfId="28" applyNumberFormat="1" applyFont="1" applyFill="1" applyBorder="1" applyAlignment="1">
      <alignment horizontal="left"/>
      <protection/>
    </xf>
    <xf numFmtId="164" fontId="9" fillId="3" borderId="2" xfId="28" applyFont="1" applyFill="1" applyBorder="1" applyAlignment="1">
      <alignment horizontal="right"/>
      <protection/>
    </xf>
    <xf numFmtId="164" fontId="19" fillId="3" borderId="9" xfId="28" applyFont="1" applyFill="1" applyBorder="1" applyAlignment="1">
      <alignment horizontal="right" vertical="center"/>
      <protection/>
    </xf>
    <xf numFmtId="164" fontId="9" fillId="3" borderId="10" xfId="28" applyFont="1" applyFill="1" applyBorder="1" applyAlignment="1">
      <alignment vertical="center"/>
      <protection/>
    </xf>
    <xf numFmtId="164" fontId="9" fillId="3" borderId="10" xfId="28" applyFont="1" applyFill="1" applyBorder="1">
      <alignment/>
      <protection/>
    </xf>
    <xf numFmtId="164" fontId="9" fillId="3" borderId="11" xfId="28" applyFont="1" applyFill="1" applyBorder="1">
      <alignment/>
      <protection/>
    </xf>
    <xf numFmtId="167" fontId="1" fillId="3" borderId="0" xfId="28" applyNumberFormat="1" applyFont="1" applyFill="1" applyBorder="1">
      <alignment/>
      <protection/>
    </xf>
    <xf numFmtId="164" fontId="6" fillId="3" borderId="0" xfId="28" applyFont="1" applyFill="1" applyBorder="1" applyAlignment="1">
      <alignment/>
      <protection/>
    </xf>
    <xf numFmtId="177" fontId="4" fillId="0" borderId="0" xfId="0" applyNumberFormat="1" applyFont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6" fillId="3" borderId="0" xfId="28" applyFont="1" applyFill="1" applyBorder="1" applyAlignment="1">
      <alignment horizontal="center" vertical="center" wrapText="1"/>
      <protection/>
    </xf>
    <xf numFmtId="164" fontId="20" fillId="3" borderId="4" xfId="29" applyNumberFormat="1" applyFont="1" applyFill="1" applyBorder="1" applyAlignment="1" applyProtection="1">
      <alignment horizontal="center" vertical="center" wrapText="1"/>
      <protection/>
    </xf>
    <xf numFmtId="164" fontId="21" fillId="3" borderId="0" xfId="29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Alignment="1">
      <alignment vertical="center" wrapText="1"/>
    </xf>
    <xf numFmtId="164" fontId="22" fillId="4" borderId="4" xfId="0" applyFont="1" applyFill="1" applyBorder="1" applyAlignment="1">
      <alignment horizontal="center" vertical="center" wrapText="1"/>
    </xf>
    <xf numFmtId="164" fontId="17" fillId="0" borderId="2" xfId="0" applyFont="1" applyBorder="1" applyAlignment="1">
      <alignment/>
    </xf>
    <xf numFmtId="164" fontId="17" fillId="0" borderId="0" xfId="0" applyFont="1" applyAlignment="1">
      <alignment horizontal="center" vertical="top" wrapText="1"/>
    </xf>
    <xf numFmtId="164" fontId="17" fillId="0" borderId="5" xfId="0" applyFont="1" applyBorder="1" applyAlignment="1">
      <alignment horizontal="center" vertical="top" wrapText="1"/>
    </xf>
    <xf numFmtId="164" fontId="6" fillId="0" borderId="5" xfId="30" applyFont="1" applyBorder="1" applyAlignment="1">
      <alignment horizontal="center" vertical="top" wrapText="1"/>
      <protection/>
    </xf>
    <xf numFmtId="177" fontId="6" fillId="0" borderId="5" xfId="28" applyNumberFormat="1" applyFont="1" applyFill="1" applyBorder="1" applyAlignment="1">
      <alignment horizontal="center" vertical="top" wrapText="1"/>
      <protection/>
    </xf>
    <xf numFmtId="177" fontId="17" fillId="0" borderId="5" xfId="0" applyNumberFormat="1" applyFont="1" applyBorder="1" applyAlignment="1">
      <alignment horizontal="center" vertical="top" wrapText="1"/>
    </xf>
    <xf numFmtId="164" fontId="4" fillId="0" borderId="5" xfId="0" applyFont="1" applyBorder="1" applyAlignment="1">
      <alignment horizontal="center"/>
    </xf>
    <xf numFmtId="164" fontId="17" fillId="0" borderId="5" xfId="0" applyFont="1" applyBorder="1" applyAlignment="1">
      <alignment/>
    </xf>
    <xf numFmtId="178" fontId="4" fillId="0" borderId="5" xfId="0" applyNumberFormat="1" applyFont="1" applyBorder="1" applyAlignment="1">
      <alignment horizontal="right"/>
    </xf>
    <xf numFmtId="175" fontId="4" fillId="0" borderId="5" xfId="0" applyNumberFormat="1" applyFont="1" applyBorder="1" applyAlignment="1">
      <alignment/>
    </xf>
    <xf numFmtId="164" fontId="4" fillId="0" borderId="5" xfId="0" applyFont="1" applyBorder="1" applyAlignment="1">
      <alignment/>
    </xf>
    <xf numFmtId="167" fontId="4" fillId="0" borderId="5" xfId="0" applyNumberFormat="1" applyFont="1" applyBorder="1" applyAlignment="1">
      <alignment/>
    </xf>
    <xf numFmtId="167" fontId="4" fillId="0" borderId="5" xfId="0" applyNumberFormat="1" applyFont="1" applyBorder="1" applyAlignment="1">
      <alignment horizontal="right" vertical="center"/>
    </xf>
    <xf numFmtId="169" fontId="0" fillId="0" borderId="0" xfId="0" applyNumberFormat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77" fontId="4" fillId="0" borderId="7" xfId="0" applyNumberFormat="1" applyFont="1" applyBorder="1" applyAlignment="1">
      <alignment/>
    </xf>
    <xf numFmtId="164" fontId="4" fillId="0" borderId="8" xfId="0" applyFont="1" applyBorder="1" applyAlignment="1">
      <alignment/>
    </xf>
    <xf numFmtId="164" fontId="17" fillId="0" borderId="12" xfId="0" applyFont="1" applyBorder="1" applyAlignment="1">
      <alignment/>
    </xf>
    <xf numFmtId="164" fontId="4" fillId="0" borderId="13" xfId="0" applyFont="1" applyBorder="1" applyAlignment="1">
      <alignment/>
    </xf>
    <xf numFmtId="177" fontId="4" fillId="0" borderId="13" xfId="0" applyNumberFormat="1" applyFont="1" applyFill="1" applyBorder="1" applyAlignment="1">
      <alignment/>
    </xf>
    <xf numFmtId="177" fontId="4" fillId="0" borderId="13" xfId="0" applyNumberFormat="1" applyFont="1" applyBorder="1" applyAlignment="1">
      <alignment/>
    </xf>
    <xf numFmtId="164" fontId="4" fillId="0" borderId="14" xfId="0" applyFont="1" applyBorder="1" applyAlignment="1">
      <alignment/>
    </xf>
    <xf numFmtId="164" fontId="17" fillId="0" borderId="5" xfId="0" applyFont="1" applyBorder="1" applyAlignment="1">
      <alignment vertical="top" wrapText="1"/>
    </xf>
    <xf numFmtId="164" fontId="4" fillId="0" borderId="0" xfId="0" applyFont="1" applyAlignment="1">
      <alignment vertical="center"/>
    </xf>
    <xf numFmtId="164" fontId="4" fillId="0" borderId="5" xfId="0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167" fontId="4" fillId="0" borderId="5" xfId="0" applyNumberFormat="1" applyFont="1" applyBorder="1" applyAlignment="1">
      <alignment vertical="center" wrapText="1"/>
    </xf>
    <xf numFmtId="165" fontId="4" fillId="0" borderId="5" xfId="0" applyNumberFormat="1" applyFont="1" applyBorder="1" applyAlignment="1">
      <alignment vertical="center" wrapText="1"/>
    </xf>
    <xf numFmtId="169" fontId="4" fillId="0" borderId="0" xfId="0" applyNumberFormat="1" applyFont="1" applyAlignment="1">
      <alignment vertical="center"/>
    </xf>
    <xf numFmtId="164" fontId="17" fillId="0" borderId="6" xfId="0" applyFont="1" applyBorder="1" applyAlignment="1">
      <alignment/>
    </xf>
    <xf numFmtId="164" fontId="4" fillId="0" borderId="4" xfId="0" applyFont="1" applyBorder="1" applyAlignment="1">
      <alignment vertical="top" wrapText="1"/>
    </xf>
    <xf numFmtId="164" fontId="17" fillId="0" borderId="9" xfId="0" applyFont="1" applyBorder="1" applyAlignment="1">
      <alignment/>
    </xf>
    <xf numFmtId="164" fontId="4" fillId="0" borderId="10" xfId="0" applyFont="1" applyBorder="1" applyAlignment="1">
      <alignment/>
    </xf>
    <xf numFmtId="177" fontId="4" fillId="0" borderId="10" xfId="0" applyNumberFormat="1" applyFont="1" applyBorder="1" applyAlignment="1">
      <alignment/>
    </xf>
    <xf numFmtId="164" fontId="4" fillId="0" borderId="11" xfId="0" applyFont="1" applyBorder="1" applyAlignment="1">
      <alignment/>
    </xf>
    <xf numFmtId="164" fontId="17" fillId="0" borderId="0" xfId="0" applyFont="1" applyBorder="1" applyAlignment="1">
      <alignment vertical="top" wrapText="1"/>
    </xf>
    <xf numFmtId="164" fontId="17" fillId="0" borderId="0" xfId="0" applyFont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Euro" xfId="26"/>
    <cellStyle name="Normal" xfId="27"/>
    <cellStyle name="Normal 2" xfId="28"/>
    <cellStyle name="Normal 3" xfId="29"/>
    <cellStyle name="Normal 4" xfId="30"/>
    <cellStyle name="Normal 5" xfId="31"/>
    <cellStyle name="Percent 2" xfId="32"/>
    <cellStyle name="Percent 3" xfId="33"/>
    <cellStyle name="Style 1" xfId="34"/>
    <cellStyle name="Excel Built-in Normal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tabSelected="1" zoomScale="84" zoomScaleNormal="84" workbookViewId="0" topLeftCell="A58">
      <selection activeCell="D92" sqref="D92"/>
    </sheetView>
  </sheetViews>
  <sheetFormatPr defaultColWidth="12.57421875" defaultRowHeight="15"/>
  <cols>
    <col min="1" max="1" width="2.28125" style="0" customWidth="1"/>
    <col min="2" max="2" width="6.57421875" style="1" customWidth="1"/>
    <col min="3" max="3" width="35.7109375" style="1" customWidth="1"/>
    <col min="4" max="4" width="19.57421875" style="1" customWidth="1"/>
    <col min="5" max="5" width="38.8515625" style="1" customWidth="1"/>
    <col min="6" max="6" width="14.00390625" style="1" customWidth="1"/>
    <col min="7" max="7" width="12.421875" style="1" customWidth="1"/>
    <col min="8" max="8" width="9.140625" style="1" customWidth="1"/>
    <col min="9" max="9" width="4.140625" style="1" customWidth="1"/>
    <col min="10" max="255" width="11.57421875" style="1" customWidth="1"/>
    <col min="256" max="16384" width="11.57421875" style="0" customWidth="1"/>
  </cols>
  <sheetData>
    <row r="1" spans="1:9" s="6" customFormat="1" ht="9.75" customHeight="1">
      <c r="A1" s="2"/>
      <c r="B1" s="3"/>
      <c r="C1" s="4"/>
      <c r="D1" s="4"/>
      <c r="E1" s="4"/>
      <c r="F1" s="4"/>
      <c r="G1" s="4"/>
      <c r="H1" s="4"/>
      <c r="I1" s="5"/>
    </row>
    <row r="2" spans="2:9" ht="18" customHeight="1">
      <c r="B2" s="7" t="s">
        <v>0</v>
      </c>
      <c r="C2" s="7"/>
      <c r="D2" s="7"/>
      <c r="E2" s="7"/>
      <c r="F2" s="7"/>
      <c r="G2" s="7"/>
      <c r="H2" s="7"/>
      <c r="I2" s="8"/>
    </row>
    <row r="3" spans="2:9" ht="12.75">
      <c r="B3" s="9"/>
      <c r="C3" s="10"/>
      <c r="D3" s="10"/>
      <c r="E3" s="10"/>
      <c r="F3" s="11"/>
      <c r="G3" s="10"/>
      <c r="H3" s="12"/>
      <c r="I3" s="8"/>
    </row>
    <row r="4" spans="2:9" ht="12.75" customHeight="1">
      <c r="B4" s="13" t="s">
        <v>1</v>
      </c>
      <c r="C4" s="13"/>
      <c r="D4" s="13"/>
      <c r="E4" s="13"/>
      <c r="F4" s="13"/>
      <c r="G4" s="13"/>
      <c r="H4" s="13"/>
      <c r="I4" s="8"/>
    </row>
    <row r="5" spans="2:9" ht="12.75" customHeight="1">
      <c r="B5" s="13" t="s">
        <v>2</v>
      </c>
      <c r="C5" s="13"/>
      <c r="D5" s="13"/>
      <c r="E5" s="13"/>
      <c r="F5" s="13"/>
      <c r="G5" s="13"/>
      <c r="H5" s="13"/>
      <c r="I5" s="8"/>
    </row>
    <row r="6" spans="2:9" ht="16.5" customHeight="1">
      <c r="B6" s="14" t="s">
        <v>3</v>
      </c>
      <c r="C6" s="14"/>
      <c r="D6" s="14"/>
      <c r="E6" s="14"/>
      <c r="F6" s="14"/>
      <c r="G6" s="14"/>
      <c r="H6" s="14"/>
      <c r="I6" s="15"/>
    </row>
    <row r="7" spans="2:9" ht="12.75">
      <c r="B7" s="9"/>
      <c r="C7" s="10"/>
      <c r="D7" s="10"/>
      <c r="E7" s="10"/>
      <c r="F7" s="11"/>
      <c r="G7" s="10"/>
      <c r="H7" s="12"/>
      <c r="I7" s="8"/>
    </row>
    <row r="8" spans="2:9" ht="12.75" customHeight="1">
      <c r="B8" s="16" t="s">
        <v>4</v>
      </c>
      <c r="C8" s="16"/>
      <c r="D8" s="16"/>
      <c r="E8" s="16"/>
      <c r="F8" s="16"/>
      <c r="G8" s="16"/>
      <c r="H8" s="16"/>
      <c r="I8" s="8"/>
    </row>
    <row r="9" spans="2:9" ht="12.75">
      <c r="B9" s="17"/>
      <c r="C9" s="17"/>
      <c r="D9" s="17"/>
      <c r="E9" s="17"/>
      <c r="F9" s="18"/>
      <c r="G9" s="17"/>
      <c r="H9" s="17"/>
      <c r="I9" s="8"/>
    </row>
    <row r="10" spans="2:9" ht="16.5" customHeight="1">
      <c r="B10" s="19" t="s">
        <v>5</v>
      </c>
      <c r="C10" s="19"/>
      <c r="D10" s="19"/>
      <c r="E10" s="19"/>
      <c r="F10" s="19"/>
      <c r="G10" s="19"/>
      <c r="H10" s="19"/>
      <c r="I10" s="8"/>
    </row>
    <row r="11" spans="2:9" ht="40.5" customHeight="1">
      <c r="B11" s="20" t="s">
        <v>6</v>
      </c>
      <c r="C11" s="20" t="s">
        <v>7</v>
      </c>
      <c r="D11" s="20" t="s">
        <v>8</v>
      </c>
      <c r="E11" s="20" t="s">
        <v>9</v>
      </c>
      <c r="F11" s="21" t="s">
        <v>10</v>
      </c>
      <c r="G11" s="22" t="s">
        <v>11</v>
      </c>
      <c r="H11" s="20" t="s">
        <v>12</v>
      </c>
      <c r="I11" s="23"/>
    </row>
    <row r="12" spans="2:9" ht="12.75">
      <c r="B12" s="24"/>
      <c r="C12" s="25"/>
      <c r="D12" s="24"/>
      <c r="E12" s="25"/>
      <c r="F12" s="26"/>
      <c r="G12" s="24"/>
      <c r="H12" s="24"/>
      <c r="I12" s="23"/>
    </row>
    <row r="13" spans="2:9" ht="12.75">
      <c r="B13" s="24"/>
      <c r="C13" s="25" t="s">
        <v>13</v>
      </c>
      <c r="D13" s="24"/>
      <c r="E13" s="25"/>
      <c r="F13" s="26"/>
      <c r="G13" s="24"/>
      <c r="H13" s="24"/>
      <c r="I13" s="23"/>
    </row>
    <row r="14" spans="2:9" ht="12.75">
      <c r="B14" s="27" t="s">
        <v>14</v>
      </c>
      <c r="C14" s="25" t="s">
        <v>15</v>
      </c>
      <c r="D14" s="24"/>
      <c r="E14" s="28"/>
      <c r="F14" s="28"/>
      <c r="G14" s="29"/>
      <c r="H14" s="24"/>
      <c r="I14" s="23"/>
    </row>
    <row r="15" spans="2:20" ht="12.75">
      <c r="B15" s="24"/>
      <c r="C15" s="25" t="s">
        <v>16</v>
      </c>
      <c r="D15" s="24"/>
      <c r="E15" s="29"/>
      <c r="F15" s="29"/>
      <c r="G15" s="29"/>
      <c r="H15" s="29"/>
      <c r="I15" s="23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2:20" ht="12.75">
      <c r="B16" s="27">
        <v>1</v>
      </c>
      <c r="C16" s="30" t="s">
        <v>17</v>
      </c>
      <c r="D16" s="31" t="s">
        <v>18</v>
      </c>
      <c r="E16" s="31" t="s">
        <v>19</v>
      </c>
      <c r="F16" s="32">
        <v>627579</v>
      </c>
      <c r="G16" s="32">
        <v>2563.032636</v>
      </c>
      <c r="H16" s="33">
        <v>0.041750387199999996</v>
      </c>
      <c r="I16" s="34"/>
      <c r="J16" s="35"/>
      <c r="K16" s="36"/>
      <c r="L16" s="8"/>
      <c r="M16" s="8"/>
      <c r="N16" s="8"/>
      <c r="O16" s="8"/>
      <c r="P16" s="8"/>
      <c r="Q16" s="8"/>
      <c r="R16" s="8"/>
      <c r="S16" s="8"/>
      <c r="T16" s="36"/>
    </row>
    <row r="17" spans="2:20" ht="12.75">
      <c r="B17" s="27">
        <v>2</v>
      </c>
      <c r="C17" s="30" t="s">
        <v>20</v>
      </c>
      <c r="D17" s="31" t="s">
        <v>21</v>
      </c>
      <c r="E17" s="31" t="s">
        <v>22</v>
      </c>
      <c r="F17" s="32">
        <v>229215</v>
      </c>
      <c r="G17" s="32">
        <v>1394.8878825</v>
      </c>
      <c r="H17" s="33">
        <v>0.0227219538</v>
      </c>
      <c r="I17" s="8"/>
      <c r="J17" s="35"/>
      <c r="K17" s="36"/>
      <c r="L17" s="8"/>
      <c r="M17" s="8"/>
      <c r="N17" s="8"/>
      <c r="O17" s="8"/>
      <c r="P17" s="8"/>
      <c r="Q17" s="8"/>
      <c r="R17" s="36"/>
      <c r="S17" s="8"/>
      <c r="T17" s="36"/>
    </row>
    <row r="18" spans="2:20" ht="12.75">
      <c r="B18" s="27">
        <v>3</v>
      </c>
      <c r="C18" s="30" t="s">
        <v>23</v>
      </c>
      <c r="D18" s="31" t="s">
        <v>24</v>
      </c>
      <c r="E18" s="31" t="s">
        <v>25</v>
      </c>
      <c r="F18" s="32">
        <v>298660</v>
      </c>
      <c r="G18" s="32">
        <v>1709.23118</v>
      </c>
      <c r="H18" s="33">
        <v>0.0278424326</v>
      </c>
      <c r="I18" s="8"/>
      <c r="J18" s="35"/>
      <c r="K18" s="36"/>
      <c r="L18" s="8"/>
      <c r="M18" s="8"/>
      <c r="N18" s="8"/>
      <c r="O18" s="8"/>
      <c r="P18" s="8"/>
      <c r="Q18" s="8"/>
      <c r="R18" s="36"/>
      <c r="S18" s="8"/>
      <c r="T18" s="36"/>
    </row>
    <row r="19" spans="2:20" ht="12.75">
      <c r="B19" s="27">
        <v>4</v>
      </c>
      <c r="C19" s="30" t="s">
        <v>26</v>
      </c>
      <c r="D19" s="31" t="s">
        <v>27</v>
      </c>
      <c r="E19" s="31" t="s">
        <v>19</v>
      </c>
      <c r="F19" s="32">
        <v>201255</v>
      </c>
      <c r="G19" s="32">
        <v>2112.8756175</v>
      </c>
      <c r="H19" s="33">
        <v>0.0344175778</v>
      </c>
      <c r="I19" s="8"/>
      <c r="J19" s="35"/>
      <c r="K19" s="36"/>
      <c r="L19" s="8"/>
      <c r="M19" s="8"/>
      <c r="N19" s="8"/>
      <c r="O19" s="8"/>
      <c r="P19" s="8"/>
      <c r="Q19" s="8"/>
      <c r="R19" s="36"/>
      <c r="S19" s="8"/>
      <c r="T19" s="36"/>
    </row>
    <row r="20" spans="2:20" ht="12.75">
      <c r="B20" s="27">
        <v>5</v>
      </c>
      <c r="C20" s="30" t="s">
        <v>28</v>
      </c>
      <c r="D20" s="31" t="s">
        <v>29</v>
      </c>
      <c r="E20" s="31" t="s">
        <v>19</v>
      </c>
      <c r="F20" s="32">
        <v>1026870</v>
      </c>
      <c r="G20" s="32">
        <v>2363.341305</v>
      </c>
      <c r="H20" s="33">
        <v>0.0384975256</v>
      </c>
      <c r="I20" s="8"/>
      <c r="J20" s="35"/>
      <c r="K20" s="36"/>
      <c r="L20" s="8"/>
      <c r="M20" s="8"/>
      <c r="N20" s="8"/>
      <c r="O20" s="8"/>
      <c r="P20" s="8"/>
      <c r="Q20" s="8"/>
      <c r="R20" s="36"/>
      <c r="S20" s="8"/>
      <c r="T20" s="36"/>
    </row>
    <row r="21" spans="2:20" ht="12.75">
      <c r="B21" s="27">
        <v>6</v>
      </c>
      <c r="C21" s="30" t="s">
        <v>30</v>
      </c>
      <c r="D21" s="31" t="s">
        <v>31</v>
      </c>
      <c r="E21" s="31" t="s">
        <v>32</v>
      </c>
      <c r="F21" s="32">
        <v>88428</v>
      </c>
      <c r="G21" s="32">
        <v>3407.0866260000003</v>
      </c>
      <c r="H21" s="33">
        <v>0.0554995608</v>
      </c>
      <c r="I21" s="8"/>
      <c r="J21" s="35"/>
      <c r="K21" s="36"/>
      <c r="L21" s="8"/>
      <c r="M21" s="8"/>
      <c r="N21" s="8"/>
      <c r="O21" s="8"/>
      <c r="P21" s="8"/>
      <c r="Q21" s="8"/>
      <c r="R21" s="36"/>
      <c r="S21" s="8"/>
      <c r="T21" s="36"/>
    </row>
    <row r="22" spans="2:20" ht="12.75">
      <c r="B22" s="27">
        <v>7</v>
      </c>
      <c r="C22" s="30" t="s">
        <v>33</v>
      </c>
      <c r="D22" s="31" t="s">
        <v>34</v>
      </c>
      <c r="E22" s="31" t="s">
        <v>32</v>
      </c>
      <c r="F22" s="32">
        <v>11370900</v>
      </c>
      <c r="G22" s="32">
        <v>2046.762</v>
      </c>
      <c r="H22" s="33">
        <v>0.0333406234</v>
      </c>
      <c r="I22" s="8"/>
      <c r="J22" s="35"/>
      <c r="K22" s="36"/>
      <c r="L22" s="8"/>
      <c r="M22" s="8"/>
      <c r="N22" s="8"/>
      <c r="O22" s="8"/>
      <c r="P22" s="8"/>
      <c r="Q22" s="8"/>
      <c r="R22" s="36"/>
      <c r="S22" s="8"/>
      <c r="T22" s="36"/>
    </row>
    <row r="23" spans="2:20" ht="12.75">
      <c r="B23" s="27">
        <v>8</v>
      </c>
      <c r="C23" s="30" t="s">
        <v>35</v>
      </c>
      <c r="D23" s="31" t="s">
        <v>36</v>
      </c>
      <c r="E23" s="31" t="s">
        <v>25</v>
      </c>
      <c r="F23" s="32">
        <v>353400</v>
      </c>
      <c r="G23" s="32">
        <v>1978.5099</v>
      </c>
      <c r="H23" s="33">
        <v>0.032228834399999996</v>
      </c>
      <c r="I23" s="8"/>
      <c r="J23" s="35"/>
      <c r="K23" s="36"/>
      <c r="L23" s="8"/>
      <c r="M23" s="8"/>
      <c r="N23" s="8"/>
      <c r="O23" s="8"/>
      <c r="P23" s="8"/>
      <c r="Q23" s="8"/>
      <c r="R23" s="36"/>
      <c r="S23" s="8"/>
      <c r="T23" s="36"/>
    </row>
    <row r="24" spans="2:20" ht="12.75">
      <c r="B24" s="27">
        <v>9</v>
      </c>
      <c r="C24" s="30" t="s">
        <v>37</v>
      </c>
      <c r="D24" s="31" t="s">
        <v>38</v>
      </c>
      <c r="E24" s="31" t="s">
        <v>39</v>
      </c>
      <c r="F24" s="32">
        <v>186663</v>
      </c>
      <c r="G24" s="32">
        <v>1248.6821384999998</v>
      </c>
      <c r="H24" s="33">
        <v>0.020340342900000002</v>
      </c>
      <c r="I24" s="8"/>
      <c r="J24" s="35"/>
      <c r="K24" s="36"/>
      <c r="L24" s="8"/>
      <c r="M24" s="8"/>
      <c r="N24" s="8"/>
      <c r="O24" s="8"/>
      <c r="P24" s="8"/>
      <c r="Q24" s="8"/>
      <c r="R24" s="36"/>
      <c r="S24" s="8"/>
      <c r="T24" s="36"/>
    </row>
    <row r="25" spans="2:20" ht="12.75">
      <c r="B25" s="27">
        <v>10</v>
      </c>
      <c r="C25" s="30" t="s">
        <v>40</v>
      </c>
      <c r="D25" s="31" t="s">
        <v>41</v>
      </c>
      <c r="E25" s="31" t="s">
        <v>22</v>
      </c>
      <c r="F25" s="32">
        <v>388489</v>
      </c>
      <c r="G25" s="32">
        <v>4737.8175995</v>
      </c>
      <c r="H25" s="33">
        <v>0.077176434</v>
      </c>
      <c r="I25" s="8"/>
      <c r="J25" s="35"/>
      <c r="K25" s="36"/>
      <c r="L25" s="8"/>
      <c r="M25" s="8"/>
      <c r="N25" s="8"/>
      <c r="O25" s="8"/>
      <c r="P25" s="8"/>
      <c r="Q25" s="8"/>
      <c r="R25" s="36"/>
      <c r="S25" s="8"/>
      <c r="T25" s="36"/>
    </row>
    <row r="26" spans="2:20" ht="12.75">
      <c r="B26" s="27">
        <v>11</v>
      </c>
      <c r="C26" s="30" t="s">
        <v>42</v>
      </c>
      <c r="D26" s="31" t="s">
        <v>43</v>
      </c>
      <c r="E26" s="31" t="s">
        <v>44</v>
      </c>
      <c r="F26" s="32">
        <v>574281</v>
      </c>
      <c r="G26" s="32">
        <v>2289.084066</v>
      </c>
      <c r="H26" s="33">
        <v>0.0372879161</v>
      </c>
      <c r="I26" s="8"/>
      <c r="J26" s="35"/>
      <c r="K26" s="36"/>
      <c r="L26" s="8"/>
      <c r="M26" s="8"/>
      <c r="N26" s="8"/>
      <c r="O26" s="8"/>
      <c r="P26" s="8"/>
      <c r="Q26" s="8"/>
      <c r="R26" s="36"/>
      <c r="S26" s="8"/>
      <c r="T26" s="36"/>
    </row>
    <row r="27" spans="2:20" ht="12.75">
      <c r="B27" s="27">
        <v>12</v>
      </c>
      <c r="C27" s="30" t="s">
        <v>45</v>
      </c>
      <c r="D27" s="31" t="s">
        <v>46</v>
      </c>
      <c r="E27" s="31" t="s">
        <v>47</v>
      </c>
      <c r="F27" s="32">
        <v>363500</v>
      </c>
      <c r="G27" s="32">
        <v>1658.10525</v>
      </c>
      <c r="H27" s="33">
        <v>0.0270096195</v>
      </c>
      <c r="I27" s="8"/>
      <c r="J27" s="35"/>
      <c r="K27" s="36"/>
      <c r="L27" s="8"/>
      <c r="M27" s="8"/>
      <c r="N27" s="8"/>
      <c r="O27" s="8"/>
      <c r="P27" s="8"/>
      <c r="Q27" s="8"/>
      <c r="R27" s="36"/>
      <c r="S27" s="8"/>
      <c r="T27" s="36"/>
    </row>
    <row r="28" spans="2:20" ht="12.75">
      <c r="B28" s="27">
        <v>13</v>
      </c>
      <c r="C28" s="30" t="s">
        <v>48</v>
      </c>
      <c r="D28" s="31" t="s">
        <v>49</v>
      </c>
      <c r="E28" s="31" t="s">
        <v>50</v>
      </c>
      <c r="F28" s="32">
        <v>178078</v>
      </c>
      <c r="G28" s="32">
        <v>293.383505</v>
      </c>
      <c r="H28" s="33">
        <v>0.0047790554</v>
      </c>
      <c r="I28" s="8"/>
      <c r="J28" s="35"/>
      <c r="K28" s="36"/>
      <c r="L28" s="8"/>
      <c r="M28" s="8"/>
      <c r="N28" s="8"/>
      <c r="O28" s="8"/>
      <c r="P28" s="8"/>
      <c r="Q28" s="8"/>
      <c r="R28" s="36"/>
      <c r="S28" s="8"/>
      <c r="T28" s="36"/>
    </row>
    <row r="29" spans="2:20" ht="12.75">
      <c r="B29" s="27">
        <v>14</v>
      </c>
      <c r="C29" s="30" t="s">
        <v>51</v>
      </c>
      <c r="D29" s="31" t="s">
        <v>52</v>
      </c>
      <c r="E29" s="31" t="s">
        <v>53</v>
      </c>
      <c r="F29" s="32">
        <v>8748218</v>
      </c>
      <c r="G29" s="32">
        <v>2064.579448</v>
      </c>
      <c r="H29" s="33">
        <v>0.0336308598</v>
      </c>
      <c r="I29" s="8"/>
      <c r="J29" s="35"/>
      <c r="K29" s="36"/>
      <c r="L29" s="8"/>
      <c r="M29" s="8"/>
      <c r="N29" s="8"/>
      <c r="O29" s="8"/>
      <c r="P29" s="8"/>
      <c r="Q29" s="8"/>
      <c r="R29" s="36"/>
      <c r="S29" s="8"/>
      <c r="T29" s="36"/>
    </row>
    <row r="30" spans="2:20" ht="12.75">
      <c r="B30" s="27">
        <v>15</v>
      </c>
      <c r="C30" s="30" t="s">
        <v>54</v>
      </c>
      <c r="D30" s="31" t="s">
        <v>55</v>
      </c>
      <c r="E30" s="31" t="s">
        <v>47</v>
      </c>
      <c r="F30" s="32">
        <v>428244</v>
      </c>
      <c r="G30" s="32">
        <v>2838.8294760000003</v>
      </c>
      <c r="H30" s="33">
        <v>0.046242965500000004</v>
      </c>
      <c r="I30" s="37" t="s">
        <v>56</v>
      </c>
      <c r="J30" s="35"/>
      <c r="K30" s="36"/>
      <c r="L30" s="8"/>
      <c r="M30" s="8"/>
      <c r="N30" s="8"/>
      <c r="O30" s="8"/>
      <c r="P30" s="8"/>
      <c r="Q30" s="8"/>
      <c r="R30" s="36"/>
      <c r="S30" s="8"/>
      <c r="T30" s="36"/>
    </row>
    <row r="31" spans="2:255" ht="12.75">
      <c r="B31" s="27">
        <v>16</v>
      </c>
      <c r="C31" s="30" t="s">
        <v>57</v>
      </c>
      <c r="D31" s="31" t="s">
        <v>58</v>
      </c>
      <c r="E31" s="31" t="s">
        <v>39</v>
      </c>
      <c r="F31" s="32">
        <v>33600</v>
      </c>
      <c r="G31" s="32">
        <v>751.38</v>
      </c>
      <c r="H31" s="33">
        <v>0.0122395655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2:255" ht="12.75">
      <c r="B32" s="27">
        <v>17</v>
      </c>
      <c r="C32" s="30" t="s">
        <v>59</v>
      </c>
      <c r="D32" s="31" t="s">
        <v>60</v>
      </c>
      <c r="E32" s="31" t="s">
        <v>61</v>
      </c>
      <c r="F32" s="32">
        <v>168012</v>
      </c>
      <c r="G32" s="32">
        <v>323.339094</v>
      </c>
      <c r="H32" s="33">
        <v>0.0052670154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2:255" ht="12.75">
      <c r="B33" s="27">
        <v>18</v>
      </c>
      <c r="C33" s="38" t="s">
        <v>62</v>
      </c>
      <c r="D33" s="31" t="s">
        <v>63</v>
      </c>
      <c r="E33" s="31" t="s">
        <v>19</v>
      </c>
      <c r="F33" s="32">
        <v>244992</v>
      </c>
      <c r="G33" s="32">
        <v>111.961344</v>
      </c>
      <c r="H33" s="33">
        <v>0.0018237885000000002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2:20" ht="12.75">
      <c r="B34" s="27">
        <v>19</v>
      </c>
      <c r="C34" s="30" t="s">
        <v>64</v>
      </c>
      <c r="D34" s="31" t="s">
        <v>65</v>
      </c>
      <c r="E34" s="31" t="s">
        <v>66</v>
      </c>
      <c r="F34" s="32">
        <v>370018</v>
      </c>
      <c r="G34" s="32">
        <v>2771.804838</v>
      </c>
      <c r="H34" s="33">
        <v>0.045151171100000005</v>
      </c>
      <c r="I34" s="8"/>
      <c r="J34" s="35"/>
      <c r="K34" s="36"/>
      <c r="L34" s="8"/>
      <c r="M34" s="8"/>
      <c r="N34" s="8"/>
      <c r="O34" s="8"/>
      <c r="P34" s="8"/>
      <c r="Q34" s="8"/>
      <c r="R34" s="36"/>
      <c r="S34" s="8"/>
      <c r="T34" s="36"/>
    </row>
    <row r="35" spans="2:20" ht="16.5" customHeight="1">
      <c r="B35" s="27" t="s">
        <v>56</v>
      </c>
      <c r="C35" s="39" t="s">
        <v>67</v>
      </c>
      <c r="D35" s="40"/>
      <c r="E35" s="41"/>
      <c r="F35" s="42"/>
      <c r="G35" s="42"/>
      <c r="H35" s="43"/>
      <c r="I35" s="8"/>
      <c r="J35" s="35"/>
      <c r="K35" s="36"/>
      <c r="L35" s="8"/>
      <c r="M35" s="8"/>
      <c r="N35" s="8"/>
      <c r="O35" s="8"/>
      <c r="P35" s="8"/>
      <c r="Q35" s="8"/>
      <c r="R35" s="36"/>
      <c r="S35" s="8"/>
      <c r="T35" s="36"/>
    </row>
    <row r="36" spans="2:20" ht="12.75">
      <c r="B36" s="27">
        <v>20</v>
      </c>
      <c r="C36" s="30" t="s">
        <v>68</v>
      </c>
      <c r="D36" s="31" t="s">
        <v>69</v>
      </c>
      <c r="E36" s="31" t="s">
        <v>39</v>
      </c>
      <c r="F36" s="32">
        <v>142400</v>
      </c>
      <c r="G36" s="32">
        <v>833.1824</v>
      </c>
      <c r="H36" s="33">
        <v>0.0135720815</v>
      </c>
      <c r="I36" s="8"/>
      <c r="J36" s="35"/>
      <c r="K36" s="36"/>
      <c r="L36" s="8"/>
      <c r="M36" s="8"/>
      <c r="N36" s="8"/>
      <c r="O36" s="8"/>
      <c r="P36" s="8"/>
      <c r="Q36" s="8"/>
      <c r="R36" s="36"/>
      <c r="S36" s="8"/>
      <c r="T36" s="36"/>
    </row>
    <row r="37" spans="2:20" ht="12.75">
      <c r="B37" s="27">
        <v>21</v>
      </c>
      <c r="C37" s="30" t="s">
        <v>70</v>
      </c>
      <c r="D37" s="31" t="s">
        <v>71</v>
      </c>
      <c r="E37" s="31" t="s">
        <v>72</v>
      </c>
      <c r="F37" s="32">
        <v>300000</v>
      </c>
      <c r="G37" s="32">
        <v>1010.7</v>
      </c>
      <c r="H37" s="33">
        <v>0.0164637452</v>
      </c>
      <c r="I37" s="8"/>
      <c r="J37" s="35"/>
      <c r="K37" s="36"/>
      <c r="L37" s="8"/>
      <c r="M37" s="8"/>
      <c r="N37" s="8"/>
      <c r="O37" s="8"/>
      <c r="P37" s="8"/>
      <c r="Q37" s="8"/>
      <c r="R37" s="36"/>
      <c r="S37" s="8"/>
      <c r="T37" s="36"/>
    </row>
    <row r="38" spans="2:20" ht="12.75">
      <c r="B38" s="27">
        <v>22</v>
      </c>
      <c r="C38" s="30" t="s">
        <v>73</v>
      </c>
      <c r="D38" s="31" t="s">
        <v>74</v>
      </c>
      <c r="E38" s="31" t="s">
        <v>19</v>
      </c>
      <c r="F38" s="32">
        <v>280000</v>
      </c>
      <c r="G38" s="32">
        <v>2091.04</v>
      </c>
      <c r="H38" s="33">
        <v>0.0340618876</v>
      </c>
      <c r="I38" s="8"/>
      <c r="J38" s="35"/>
      <c r="K38" s="36"/>
      <c r="L38" s="8"/>
      <c r="M38" s="8"/>
      <c r="N38" s="8"/>
      <c r="O38" s="8"/>
      <c r="P38" s="8"/>
      <c r="Q38" s="8"/>
      <c r="R38" s="36"/>
      <c r="S38" s="8"/>
      <c r="T38" s="36"/>
    </row>
    <row r="39" spans="2:20" ht="12.75">
      <c r="B39" s="27">
        <v>23</v>
      </c>
      <c r="C39" s="44" t="s">
        <v>75</v>
      </c>
      <c r="D39" s="45"/>
      <c r="E39" s="41"/>
      <c r="F39" s="46">
        <v>-142400</v>
      </c>
      <c r="G39" s="47">
        <v>-838.02</v>
      </c>
      <c r="H39" s="48">
        <v>-0.0137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2:20" ht="12.75">
      <c r="B40" s="27">
        <v>24</v>
      </c>
      <c r="C40" s="44" t="s">
        <v>76</v>
      </c>
      <c r="D40" s="45"/>
      <c r="E40" s="41"/>
      <c r="F40" s="46">
        <v>-300000</v>
      </c>
      <c r="G40" s="47">
        <v>-1012.95</v>
      </c>
      <c r="H40" s="48">
        <v>-0.0165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2:20" ht="12.75">
      <c r="B41" s="27">
        <v>25</v>
      </c>
      <c r="C41" s="44" t="s">
        <v>77</v>
      </c>
      <c r="D41" s="45"/>
      <c r="E41" s="41"/>
      <c r="F41" s="46">
        <v>-280000</v>
      </c>
      <c r="G41" s="46">
        <v>-2094.12</v>
      </c>
      <c r="H41" s="48">
        <v>-0.0341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2:20" ht="12.75">
      <c r="B42" s="27"/>
      <c r="C42" s="25" t="s">
        <v>78</v>
      </c>
      <c r="D42" s="49"/>
      <c r="E42" s="41"/>
      <c r="F42" s="50"/>
      <c r="G42" s="41"/>
      <c r="H42" s="51"/>
      <c r="I42" s="8"/>
      <c r="J42" s="35"/>
      <c r="K42" s="36"/>
      <c r="L42" s="8"/>
      <c r="M42" s="8"/>
      <c r="N42" s="8"/>
      <c r="O42" s="8"/>
      <c r="P42" s="8"/>
      <c r="Q42" s="8"/>
      <c r="R42" s="36"/>
      <c r="S42" s="8"/>
      <c r="T42" s="36"/>
    </row>
    <row r="43" spans="2:20" ht="12.75">
      <c r="B43" s="27">
        <v>26</v>
      </c>
      <c r="C43" s="30" t="s">
        <v>79</v>
      </c>
      <c r="D43" s="31" t="s">
        <v>80</v>
      </c>
      <c r="E43" s="31" t="s">
        <v>81</v>
      </c>
      <c r="F43" s="32">
        <v>17755</v>
      </c>
      <c r="G43" s="32">
        <v>1773.0296047999998</v>
      </c>
      <c r="H43" s="33">
        <v>0.0288816738</v>
      </c>
      <c r="I43" s="5"/>
      <c r="J43" s="52"/>
      <c r="K43" s="36"/>
      <c r="L43" s="8"/>
      <c r="M43" s="8"/>
      <c r="N43" s="8"/>
      <c r="O43" s="8"/>
      <c r="P43" s="8"/>
      <c r="Q43" s="8"/>
      <c r="R43" s="36"/>
      <c r="S43" s="8"/>
      <c r="T43" s="36"/>
    </row>
    <row r="44" spans="2:20" ht="12.75">
      <c r="B44" s="27">
        <v>27</v>
      </c>
      <c r="C44" s="38" t="s">
        <v>82</v>
      </c>
      <c r="D44" s="31" t="s">
        <v>83</v>
      </c>
      <c r="E44" s="31" t="s">
        <v>84</v>
      </c>
      <c r="F44" s="32">
        <v>16593</v>
      </c>
      <c r="G44" s="32">
        <v>8221.5201489</v>
      </c>
      <c r="H44" s="33">
        <v>0.133924026</v>
      </c>
      <c r="I44" s="5"/>
      <c r="J44" s="52"/>
      <c r="K44" s="36"/>
      <c r="L44" s="8"/>
      <c r="M44" s="8"/>
      <c r="N44" s="8"/>
      <c r="O44" s="8"/>
      <c r="P44" s="8"/>
      <c r="Q44" s="8"/>
      <c r="R44" s="36"/>
      <c r="S44" s="8"/>
      <c r="T44" s="36"/>
    </row>
    <row r="45" spans="2:20" ht="12.75">
      <c r="B45" s="27">
        <v>28</v>
      </c>
      <c r="C45" s="30" t="s">
        <v>85</v>
      </c>
      <c r="D45" s="31" t="s">
        <v>86</v>
      </c>
      <c r="E45" s="31" t="s">
        <v>87</v>
      </c>
      <c r="F45" s="32">
        <v>8316</v>
      </c>
      <c r="G45" s="32">
        <v>689.4051734000001</v>
      </c>
      <c r="H45" s="33">
        <v>0.011230029800000001</v>
      </c>
      <c r="I45" s="5"/>
      <c r="J45" s="52"/>
      <c r="K45" s="36"/>
      <c r="L45" s="8"/>
      <c r="M45" s="8"/>
      <c r="N45" s="8"/>
      <c r="O45" s="8"/>
      <c r="P45" s="8"/>
      <c r="Q45" s="8"/>
      <c r="R45" s="36"/>
      <c r="S45" s="8"/>
      <c r="T45" s="36"/>
    </row>
    <row r="46" spans="2:20" ht="12.75">
      <c r="B46" s="27">
        <v>29</v>
      </c>
      <c r="C46" s="30" t="s">
        <v>88</v>
      </c>
      <c r="D46" s="31" t="s">
        <v>89</v>
      </c>
      <c r="E46" s="31" t="s">
        <v>90</v>
      </c>
      <c r="F46" s="32">
        <v>20895</v>
      </c>
      <c r="G46" s="32">
        <v>1731.0844502000002</v>
      </c>
      <c r="H46" s="33">
        <v>0.0281984103</v>
      </c>
      <c r="I46" s="5"/>
      <c r="J46" s="52"/>
      <c r="K46" s="36"/>
      <c r="L46" s="8"/>
      <c r="M46" s="8"/>
      <c r="N46" s="8"/>
      <c r="O46" s="8"/>
      <c r="P46" s="8"/>
      <c r="Q46" s="8"/>
      <c r="R46" s="36"/>
      <c r="S46" s="8"/>
      <c r="T46" s="36"/>
    </row>
    <row r="47" spans="2:20" ht="12.75">
      <c r="B47" s="27">
        <v>30</v>
      </c>
      <c r="C47" s="30" t="s">
        <v>91</v>
      </c>
      <c r="D47" s="31" t="s">
        <v>92</v>
      </c>
      <c r="E47" s="31" t="s">
        <v>93</v>
      </c>
      <c r="F47" s="32">
        <v>37010</v>
      </c>
      <c r="G47" s="32">
        <v>1801.7647509</v>
      </c>
      <c r="H47" s="33">
        <v>0.029349753399999998</v>
      </c>
      <c r="I47" s="5"/>
      <c r="J47" s="52"/>
      <c r="K47" s="36"/>
      <c r="L47" s="8"/>
      <c r="M47" s="8"/>
      <c r="N47" s="8"/>
      <c r="O47" s="8"/>
      <c r="P47" s="8"/>
      <c r="Q47" s="8"/>
      <c r="R47" s="36"/>
      <c r="S47" s="8"/>
      <c r="T47" s="36"/>
    </row>
    <row r="48" spans="2:20" ht="12.75">
      <c r="B48" s="27">
        <v>31</v>
      </c>
      <c r="C48" s="30" t="s">
        <v>94</v>
      </c>
      <c r="D48" s="31" t="s">
        <v>95</v>
      </c>
      <c r="E48" s="31" t="s">
        <v>96</v>
      </c>
      <c r="F48" s="32">
        <v>32218</v>
      </c>
      <c r="G48" s="32">
        <v>143.5655896</v>
      </c>
      <c r="H48" s="33">
        <v>0.0023386042000000003</v>
      </c>
      <c r="I48" s="5"/>
      <c r="J48" s="52"/>
      <c r="K48" s="36"/>
      <c r="L48" s="8"/>
      <c r="M48" s="8"/>
      <c r="N48" s="8"/>
      <c r="O48" s="8"/>
      <c r="P48" s="8"/>
      <c r="Q48" s="8"/>
      <c r="R48" s="36"/>
      <c r="S48" s="8"/>
      <c r="T48" s="36"/>
    </row>
    <row r="49" spans="2:20" ht="12.75">
      <c r="B49" s="27">
        <v>32</v>
      </c>
      <c r="C49" s="30" t="s">
        <v>97</v>
      </c>
      <c r="D49" s="31" t="s">
        <v>98</v>
      </c>
      <c r="E49" s="31" t="s">
        <v>99</v>
      </c>
      <c r="F49" s="32">
        <v>39675</v>
      </c>
      <c r="G49" s="32">
        <v>2447.3265863</v>
      </c>
      <c r="H49" s="33">
        <v>0.0398655995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2:20" ht="12.75">
      <c r="B50" s="27">
        <v>33</v>
      </c>
      <c r="C50" s="44" t="s">
        <v>100</v>
      </c>
      <c r="D50" s="45"/>
      <c r="E50" s="41"/>
      <c r="F50" s="46">
        <v>-1550000</v>
      </c>
      <c r="G50" s="46">
        <v>-1055.59</v>
      </c>
      <c r="H50" s="48">
        <v>-0.0172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2:20" ht="12.75">
      <c r="B51" s="27">
        <v>34</v>
      </c>
      <c r="C51" s="44" t="s">
        <v>101</v>
      </c>
      <c r="D51" s="45"/>
      <c r="E51" s="41"/>
      <c r="F51" s="46">
        <v>-19000000</v>
      </c>
      <c r="G51" s="46">
        <v>-13079.13</v>
      </c>
      <c r="H51" s="48">
        <v>-0.21309999999999998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2:20" ht="12.75">
      <c r="B52" s="27">
        <v>35</v>
      </c>
      <c r="C52" s="44" t="s">
        <v>102</v>
      </c>
      <c r="D52" s="45"/>
      <c r="E52" s="41"/>
      <c r="F52" s="46">
        <v>-2000000</v>
      </c>
      <c r="G52" s="46">
        <v>-1402.55</v>
      </c>
      <c r="H52" s="48">
        <v>-0.0228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2:20" ht="12.75">
      <c r="B53" s="27"/>
      <c r="C53" s="25"/>
      <c r="D53" s="53"/>
      <c r="E53" s="54"/>
      <c r="F53" s="55"/>
      <c r="G53" s="56"/>
      <c r="H53" s="5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2:20" ht="12.75">
      <c r="B54" s="27" t="s">
        <v>103</v>
      </c>
      <c r="C54" s="25" t="s">
        <v>104</v>
      </c>
      <c r="D54" s="25"/>
      <c r="E54" s="29"/>
      <c r="F54" s="58" t="s">
        <v>105</v>
      </c>
      <c r="G54" s="58" t="s">
        <v>105</v>
      </c>
      <c r="H54" s="59" t="s">
        <v>105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2:20" ht="12.75">
      <c r="B55" s="27" t="s">
        <v>56</v>
      </c>
      <c r="C55" s="60" t="s">
        <v>56</v>
      </c>
      <c r="D55" s="61" t="s">
        <v>56</v>
      </c>
      <c r="E55" s="61" t="s">
        <v>56</v>
      </c>
      <c r="F55" s="62"/>
      <c r="G55" s="62"/>
      <c r="H55" s="62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2.75">
      <c r="A56" s="63"/>
      <c r="B56" s="24"/>
      <c r="C56" s="25"/>
      <c r="D56" s="25"/>
      <c r="E56" s="64" t="s">
        <v>106</v>
      </c>
      <c r="F56" s="28" t="s">
        <v>56</v>
      </c>
      <c r="G56" s="28">
        <f>SUM(G16:G55)-G39-G40-G41-G50-G51-G52</f>
        <v>57407.3126101</v>
      </c>
      <c r="H56" s="65">
        <f>SUM(H16:H55)-H39-H40-H41-H50-H51-H52</f>
        <v>0.9351334405999999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2:20" ht="12.75">
      <c r="B57" s="24"/>
      <c r="C57" s="24"/>
      <c r="D57" s="24"/>
      <c r="E57" s="29"/>
      <c r="F57" s="66"/>
      <c r="G57" s="66"/>
      <c r="H57" s="67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2:20" ht="12.75">
      <c r="B58" s="24"/>
      <c r="C58" s="68" t="s">
        <v>107</v>
      </c>
      <c r="D58" s="24"/>
      <c r="E58" s="29"/>
      <c r="F58" s="66"/>
      <c r="G58" s="66"/>
      <c r="H58" s="67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2:8" ht="12.75">
      <c r="B59" s="24"/>
      <c r="C59" s="25" t="s">
        <v>108</v>
      </c>
      <c r="D59" s="25"/>
      <c r="E59" s="28"/>
      <c r="F59" s="69"/>
      <c r="G59" s="69"/>
      <c r="H59" s="69"/>
    </row>
    <row r="60" spans="1:8" ht="12.75">
      <c r="A60" s="70"/>
      <c r="B60" s="24"/>
      <c r="C60" s="53" t="s">
        <v>109</v>
      </c>
      <c r="D60" s="24"/>
      <c r="E60" s="29"/>
      <c r="F60" s="69"/>
      <c r="G60" s="69" t="s">
        <v>105</v>
      </c>
      <c r="H60" s="69" t="s">
        <v>105</v>
      </c>
    </row>
    <row r="61" spans="1:8" ht="12.75">
      <c r="A61" s="70"/>
      <c r="B61" s="24"/>
      <c r="C61" s="53" t="s">
        <v>110</v>
      </c>
      <c r="D61" s="24"/>
      <c r="E61" s="29"/>
      <c r="F61" s="69"/>
      <c r="G61" s="69" t="s">
        <v>105</v>
      </c>
      <c r="H61" s="69" t="s">
        <v>105</v>
      </c>
    </row>
    <row r="62" spans="1:8" ht="12.75">
      <c r="A62" s="70"/>
      <c r="B62" s="24"/>
      <c r="C62" s="53" t="s">
        <v>111</v>
      </c>
      <c r="D62" s="24"/>
      <c r="E62" s="29"/>
      <c r="F62" s="69"/>
      <c r="G62" s="69" t="s">
        <v>105</v>
      </c>
      <c r="H62" s="69" t="s">
        <v>105</v>
      </c>
    </row>
    <row r="63" spans="1:8" ht="12.75">
      <c r="A63" s="70"/>
      <c r="B63" s="24"/>
      <c r="C63" s="53" t="s">
        <v>112</v>
      </c>
      <c r="D63" s="24"/>
      <c r="E63" s="29"/>
      <c r="F63" s="71"/>
      <c r="G63" s="72">
        <v>2380</v>
      </c>
      <c r="H63" s="73">
        <v>0.0388</v>
      </c>
    </row>
    <row r="64" spans="1:9" s="79" customFormat="1" ht="12.75">
      <c r="A64" s="74"/>
      <c r="B64" s="25"/>
      <c r="C64" s="75" t="s">
        <v>113</v>
      </c>
      <c r="D64" s="25" t="s">
        <v>56</v>
      </c>
      <c r="E64" s="28" t="s">
        <v>56</v>
      </c>
      <c r="F64" s="76"/>
      <c r="G64" s="77"/>
      <c r="H64" s="78"/>
      <c r="I64" s="79" t="s">
        <v>56</v>
      </c>
    </row>
    <row r="65" spans="1:8" ht="12.75">
      <c r="A65" s="70"/>
      <c r="B65" s="24"/>
      <c r="C65" s="80" t="s">
        <v>114</v>
      </c>
      <c r="D65" s="24"/>
      <c r="E65" s="29"/>
      <c r="F65" s="55"/>
      <c r="G65" s="81">
        <v>500</v>
      </c>
      <c r="H65" s="73">
        <v>0.008100000000000001</v>
      </c>
    </row>
    <row r="66" spans="1:8" ht="12.75">
      <c r="A66" s="70"/>
      <c r="B66" s="24"/>
      <c r="C66" s="80" t="s">
        <v>115</v>
      </c>
      <c r="D66" s="24"/>
      <c r="E66" s="29"/>
      <c r="F66" s="55"/>
      <c r="G66" s="82">
        <v>100</v>
      </c>
      <c r="H66" s="73">
        <v>0.0015518786</v>
      </c>
    </row>
    <row r="67" spans="1:8" ht="12.75">
      <c r="A67" s="70"/>
      <c r="B67" s="24"/>
      <c r="C67" s="80"/>
      <c r="D67" s="24"/>
      <c r="E67" s="29"/>
      <c r="F67" s="55"/>
      <c r="G67" s="82"/>
      <c r="H67" s="73"/>
    </row>
    <row r="68" spans="1:10" ht="12.75">
      <c r="A68" s="70"/>
      <c r="B68" s="24"/>
      <c r="C68" s="53" t="s">
        <v>116</v>
      </c>
      <c r="D68" s="24"/>
      <c r="E68" s="29"/>
      <c r="F68" s="55"/>
      <c r="G68" s="82">
        <v>890.04</v>
      </c>
      <c r="H68" s="73">
        <v>0.014499999999999999</v>
      </c>
      <c r="J68" s="83"/>
    </row>
    <row r="69" spans="1:8" ht="12.75">
      <c r="A69" s="70"/>
      <c r="B69" s="24"/>
      <c r="C69" s="80"/>
      <c r="D69" s="24"/>
      <c r="E69" s="64" t="s">
        <v>106</v>
      </c>
      <c r="F69" s="55"/>
      <c r="G69" s="84">
        <f>SUM(G60:G68)</f>
        <v>3870.04</v>
      </c>
      <c r="H69" s="85">
        <f>SUM(H60:H68)</f>
        <v>0.06295187860000001</v>
      </c>
    </row>
    <row r="70" spans="1:8" ht="12.75">
      <c r="A70" s="70"/>
      <c r="B70" s="24"/>
      <c r="C70" s="80"/>
      <c r="D70" s="24"/>
      <c r="E70" s="29"/>
      <c r="F70" s="55"/>
      <c r="G70" s="86"/>
      <c r="H70" s="87"/>
    </row>
    <row r="71" spans="1:10" ht="12.75">
      <c r="A71" s="70"/>
      <c r="B71" s="24"/>
      <c r="C71" s="75" t="s">
        <v>117</v>
      </c>
      <c r="D71" s="24"/>
      <c r="E71" s="29"/>
      <c r="F71" s="55"/>
      <c r="G71" s="88">
        <f>20484.48-G68+G39++G40+G41+G50+G51+G52</f>
        <v>112.07999999999925</v>
      </c>
      <c r="H71" s="85">
        <v>0.0019</v>
      </c>
      <c r="J71" s="83"/>
    </row>
    <row r="72" spans="1:8" ht="12.75">
      <c r="A72" s="70"/>
      <c r="B72" s="24"/>
      <c r="C72" s="80"/>
      <c r="D72" s="24"/>
      <c r="E72" s="29"/>
      <c r="F72" s="55"/>
      <c r="G72" s="86"/>
      <c r="H72" s="87"/>
    </row>
    <row r="73" spans="1:10" ht="18" customHeight="1">
      <c r="A73" s="63"/>
      <c r="B73" s="25"/>
      <c r="C73" s="25" t="s">
        <v>118</v>
      </c>
      <c r="D73" s="25"/>
      <c r="E73" s="28"/>
      <c r="F73" s="28"/>
      <c r="G73" s="28">
        <f>G71+G69+G56</f>
        <v>61389.432610100004</v>
      </c>
      <c r="H73" s="65">
        <f>H71+H69+H56</f>
        <v>0.9999853191999999</v>
      </c>
      <c r="J73" s="89" t="s">
        <v>56</v>
      </c>
    </row>
    <row r="74" spans="2:10" ht="12.75">
      <c r="B74" s="90"/>
      <c r="C74" s="91"/>
      <c r="D74" s="91"/>
      <c r="E74" s="92"/>
      <c r="F74" s="92"/>
      <c r="G74" s="93"/>
      <c r="H74" s="94"/>
      <c r="J74" s="95" t="s">
        <v>56</v>
      </c>
    </row>
    <row r="75" spans="2:8" ht="12.75">
      <c r="B75" s="96" t="s">
        <v>119</v>
      </c>
      <c r="C75" s="97"/>
      <c r="D75" s="97"/>
      <c r="E75" s="97"/>
      <c r="F75" s="98"/>
      <c r="G75" s="97"/>
      <c r="H75" s="99" t="s">
        <v>56</v>
      </c>
    </row>
    <row r="76" spans="2:8" ht="12.75">
      <c r="B76" s="100" t="s">
        <v>120</v>
      </c>
      <c r="C76" s="101" t="s">
        <v>121</v>
      </c>
      <c r="D76" s="97"/>
      <c r="E76" s="97"/>
      <c r="F76" s="98"/>
      <c r="G76" s="97"/>
      <c r="H76" s="99" t="s">
        <v>56</v>
      </c>
    </row>
    <row r="77" spans="2:8" ht="12.75">
      <c r="B77" s="100" t="s">
        <v>122</v>
      </c>
      <c r="C77" s="101" t="s">
        <v>123</v>
      </c>
      <c r="D77" s="97"/>
      <c r="E77" s="97"/>
      <c r="F77" s="98"/>
      <c r="G77" s="97"/>
      <c r="H77" s="99" t="s">
        <v>56</v>
      </c>
    </row>
    <row r="78" spans="2:9" ht="12.75">
      <c r="B78" s="100" t="s">
        <v>124</v>
      </c>
      <c r="C78" s="101" t="s">
        <v>125</v>
      </c>
      <c r="D78" s="101"/>
      <c r="E78" s="101"/>
      <c r="F78" s="101"/>
      <c r="G78" s="101"/>
      <c r="H78" s="102" t="s">
        <v>56</v>
      </c>
      <c r="I78" s="103"/>
    </row>
    <row r="79" spans="2:9" ht="12.75">
      <c r="B79" s="100"/>
      <c r="C79" s="104" t="s">
        <v>126</v>
      </c>
      <c r="D79" s="105" t="s">
        <v>127</v>
      </c>
      <c r="E79" s="105" t="s">
        <v>128</v>
      </c>
      <c r="F79" s="101"/>
      <c r="G79" s="101"/>
      <c r="H79" s="106" t="s">
        <v>56</v>
      </c>
      <c r="I79" s="103"/>
    </row>
    <row r="80" spans="2:9" ht="12.75">
      <c r="B80" s="100"/>
      <c r="C80" s="107" t="s">
        <v>129</v>
      </c>
      <c r="D80" s="108">
        <v>17.7309</v>
      </c>
      <c r="E80" s="109">
        <v>16.5919</v>
      </c>
      <c r="F80" s="101"/>
      <c r="G80" s="101"/>
      <c r="H80" s="102" t="s">
        <v>56</v>
      </c>
      <c r="I80" s="103"/>
    </row>
    <row r="81" spans="2:9" ht="12.75">
      <c r="B81" s="100"/>
      <c r="C81" s="107" t="s">
        <v>130</v>
      </c>
      <c r="D81" s="108">
        <v>17.5077</v>
      </c>
      <c r="E81" s="109">
        <v>16.3756</v>
      </c>
      <c r="F81" s="101"/>
      <c r="G81" s="101"/>
      <c r="H81" s="102"/>
      <c r="I81" s="103"/>
    </row>
    <row r="82" spans="2:8" s="103" customFormat="1" ht="12.75">
      <c r="B82" s="110"/>
      <c r="C82" s="101" t="s">
        <v>131</v>
      </c>
      <c r="D82" s="101"/>
      <c r="E82" s="101"/>
      <c r="F82" s="101"/>
      <c r="G82" s="101"/>
      <c r="H82" s="102"/>
    </row>
    <row r="83" spans="2:8" s="103" customFormat="1" ht="12.75" customHeight="1">
      <c r="B83" s="100" t="s">
        <v>132</v>
      </c>
      <c r="C83" s="111" t="s">
        <v>133</v>
      </c>
      <c r="D83" s="101"/>
      <c r="E83" s="101"/>
      <c r="F83" s="101"/>
      <c r="G83" s="101"/>
      <c r="H83" s="102"/>
    </row>
    <row r="84" spans="2:8" s="103" customFormat="1" ht="12.75" customHeight="1">
      <c r="B84" s="100" t="s">
        <v>134</v>
      </c>
      <c r="C84" s="111" t="s">
        <v>135</v>
      </c>
      <c r="D84" s="101"/>
      <c r="E84" s="101"/>
      <c r="F84" s="101"/>
      <c r="G84" s="101"/>
      <c r="H84" s="102"/>
    </row>
    <row r="85" spans="2:8" s="103" customFormat="1" ht="12.75" customHeight="1">
      <c r="B85" s="100" t="s">
        <v>136</v>
      </c>
      <c r="C85" s="101" t="s">
        <v>137</v>
      </c>
      <c r="D85" s="101"/>
      <c r="E85" s="101"/>
      <c r="F85" s="101"/>
      <c r="G85" s="101"/>
      <c r="H85" s="102"/>
    </row>
    <row r="86" spans="2:8" s="103" customFormat="1" ht="12.75" customHeight="1">
      <c r="B86" s="110"/>
      <c r="C86" s="101" t="s">
        <v>138</v>
      </c>
      <c r="D86" s="101"/>
      <c r="E86" s="101"/>
      <c r="F86" s="101"/>
      <c r="G86" s="101"/>
      <c r="H86" s="102"/>
    </row>
    <row r="87" spans="2:9" s="103" customFormat="1" ht="12.75" customHeight="1">
      <c r="B87" s="100" t="s">
        <v>139</v>
      </c>
      <c r="C87" s="101" t="s">
        <v>140</v>
      </c>
      <c r="D87" s="101"/>
      <c r="E87" s="101"/>
      <c r="F87" s="101"/>
      <c r="G87" s="101"/>
      <c r="H87" s="102"/>
      <c r="I87" s="112"/>
    </row>
    <row r="88" spans="2:9" s="103" customFormat="1" ht="12.75" customHeight="1">
      <c r="B88" s="100" t="s">
        <v>141</v>
      </c>
      <c r="C88" s="101" t="s">
        <v>142</v>
      </c>
      <c r="D88" s="101"/>
      <c r="E88" s="101"/>
      <c r="F88" s="101"/>
      <c r="G88" s="101"/>
      <c r="H88" s="102"/>
      <c r="I88" s="112"/>
    </row>
    <row r="89" spans="2:9" s="103" customFormat="1" ht="12.75" customHeight="1">
      <c r="B89" s="100" t="s">
        <v>143</v>
      </c>
      <c r="C89" s="101" t="s">
        <v>144</v>
      </c>
      <c r="D89" s="101"/>
      <c r="E89" s="101"/>
      <c r="F89" s="101"/>
      <c r="G89" s="101"/>
      <c r="H89" s="102"/>
      <c r="I89" s="112"/>
    </row>
    <row r="90" spans="2:9" s="103" customFormat="1" ht="12.75" customHeight="1">
      <c r="B90" s="100" t="s">
        <v>145</v>
      </c>
      <c r="C90" s="113" t="s">
        <v>146</v>
      </c>
      <c r="D90" s="114">
        <v>0.8144</v>
      </c>
      <c r="E90" s="101"/>
      <c r="F90" s="101"/>
      <c r="G90" s="101"/>
      <c r="H90" s="102"/>
      <c r="I90" s="112"/>
    </row>
    <row r="91" spans="2:9" s="103" customFormat="1" ht="12.75" customHeight="1">
      <c r="B91" s="100" t="s">
        <v>147</v>
      </c>
      <c r="C91" s="113" t="s">
        <v>148</v>
      </c>
      <c r="D91" s="114">
        <v>0.06709999999999999</v>
      </c>
      <c r="E91" s="101"/>
      <c r="F91" s="101"/>
      <c r="G91" s="101"/>
      <c r="H91" s="102"/>
      <c r="I91" s="112"/>
    </row>
    <row r="92" spans="2:9" s="103" customFormat="1" ht="12.75" customHeight="1">
      <c r="B92" s="100" t="s">
        <v>149</v>
      </c>
      <c r="C92" s="101" t="s">
        <v>150</v>
      </c>
      <c r="D92" s="101"/>
      <c r="E92" s="101"/>
      <c r="F92" s="101"/>
      <c r="G92" s="101"/>
      <c r="H92" s="102"/>
      <c r="I92" s="112"/>
    </row>
    <row r="93" spans="2:9" s="103" customFormat="1" ht="8.25" customHeight="1">
      <c r="B93" s="115"/>
      <c r="C93" s="101"/>
      <c r="D93" s="101"/>
      <c r="E93" s="101"/>
      <c r="F93" s="101"/>
      <c r="G93" s="101"/>
      <c r="H93" s="102"/>
      <c r="I93" s="112"/>
    </row>
    <row r="94" spans="2:9" s="103" customFormat="1" ht="12.75" customHeight="1">
      <c r="B94" s="115" t="s">
        <v>151</v>
      </c>
      <c r="C94" s="101" t="s">
        <v>152</v>
      </c>
      <c r="D94" s="101"/>
      <c r="E94" s="101"/>
      <c r="F94" s="101"/>
      <c r="G94" s="101"/>
      <c r="H94" s="102"/>
      <c r="I94" s="112"/>
    </row>
    <row r="95" spans="2:9" s="103" customFormat="1" ht="12.75" customHeight="1">
      <c r="B95" s="115" t="s">
        <v>153</v>
      </c>
      <c r="C95" s="101" t="s">
        <v>154</v>
      </c>
      <c r="D95" s="101"/>
      <c r="E95" s="101"/>
      <c r="F95" s="101"/>
      <c r="G95" s="101"/>
      <c r="H95" s="102"/>
      <c r="I95" s="112"/>
    </row>
    <row r="96" spans="2:9" ht="8.25" customHeight="1">
      <c r="B96" s="116"/>
      <c r="C96" s="117"/>
      <c r="D96" s="118"/>
      <c r="E96" s="118"/>
      <c r="F96" s="118"/>
      <c r="G96" s="118"/>
      <c r="H96" s="119"/>
      <c r="I96" s="112"/>
    </row>
    <row r="97" spans="2:9" ht="12.75">
      <c r="B97" s="97"/>
      <c r="C97" s="97"/>
      <c r="D97" s="97"/>
      <c r="E97" s="120"/>
      <c r="F97" s="121"/>
      <c r="G97" s="97"/>
      <c r="H97" s="97"/>
      <c r="I97" s="8"/>
    </row>
    <row r="98" spans="2:9" ht="12.75">
      <c r="B98" s="8"/>
      <c r="C98"/>
      <c r="D98"/>
      <c r="E98"/>
      <c r="F98" s="8"/>
      <c r="G98" s="8"/>
      <c r="H98" s="8"/>
      <c r="I98" s="8"/>
    </row>
  </sheetData>
  <sheetProtection selectLockedCells="1" selectUnlockedCells="1"/>
  <mergeCells count="6">
    <mergeCell ref="B2:H2"/>
    <mergeCell ref="B4:H4"/>
    <mergeCell ref="B5:H5"/>
    <mergeCell ref="B6:H6"/>
    <mergeCell ref="B8:H8"/>
    <mergeCell ref="B10:H10"/>
  </mergeCells>
  <printOptions horizontalCentered="1"/>
  <pageMargins left="0.5" right="0.2" top="1.25" bottom="0.7666666666666666" header="0.5118055555555555" footer="0.6"/>
  <pageSetup horizontalDpi="300" verticalDpi="300" orientation="portrait" scale="68"/>
  <headerFooter alignWithMargins="0">
    <oddFooter>&amp;R&amp;"Times New Roman,Regular"&amp;12Page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44"/>
  <sheetViews>
    <sheetView zoomScale="84" zoomScaleNormal="84" workbookViewId="0" topLeftCell="A1">
      <selection activeCell="G27" sqref="G27"/>
    </sheetView>
  </sheetViews>
  <sheetFormatPr defaultColWidth="9.140625" defaultRowHeight="15" customHeight="1"/>
  <cols>
    <col min="1" max="1" width="4.00390625" style="1" customWidth="1"/>
    <col min="2" max="2" width="6.57421875" style="1" customWidth="1"/>
    <col min="3" max="3" width="21.57421875" style="1" customWidth="1"/>
    <col min="4" max="4" width="20.28125" style="1" customWidth="1"/>
    <col min="5" max="6" width="20.28125" style="122" customWidth="1"/>
    <col min="7" max="7" width="18.421875" style="1" customWidth="1"/>
    <col min="8" max="16384" width="9.00390625" style="1" customWidth="1"/>
  </cols>
  <sheetData>
    <row r="1" ht="12.75" customHeight="1"/>
    <row r="2" spans="2:7" ht="18.75" customHeight="1">
      <c r="B2" s="7" t="s">
        <v>0</v>
      </c>
      <c r="C2" s="7"/>
      <c r="D2" s="7"/>
      <c r="E2" s="7"/>
      <c r="F2" s="7"/>
      <c r="G2" s="7"/>
    </row>
    <row r="3" spans="2:7" ht="12.75" customHeight="1">
      <c r="B3" s="123"/>
      <c r="G3" s="124"/>
    </row>
    <row r="4" spans="2:8" ht="15.75" customHeight="1">
      <c r="B4" s="13" t="s">
        <v>1</v>
      </c>
      <c r="C4" s="13"/>
      <c r="D4" s="13"/>
      <c r="E4" s="13"/>
      <c r="F4" s="13"/>
      <c r="G4" s="13"/>
      <c r="H4" s="125"/>
    </row>
    <row r="5" spans="2:8" ht="12.75" customHeight="1">
      <c r="B5" s="13" t="s">
        <v>155</v>
      </c>
      <c r="C5" s="13"/>
      <c r="D5" s="13"/>
      <c r="E5" s="13"/>
      <c r="F5" s="13"/>
      <c r="G5" s="13"/>
      <c r="H5" s="125"/>
    </row>
    <row r="6" spans="2:8" ht="19.5" customHeight="1">
      <c r="B6" s="126" t="s">
        <v>3</v>
      </c>
      <c r="C6" s="126"/>
      <c r="D6" s="126"/>
      <c r="E6" s="126"/>
      <c r="F6" s="126"/>
      <c r="G6" s="126"/>
      <c r="H6" s="127"/>
    </row>
    <row r="7" spans="2:8" ht="12.75" customHeight="1">
      <c r="B7" s="9"/>
      <c r="C7" s="10"/>
      <c r="D7" s="10"/>
      <c r="E7" s="10"/>
      <c r="F7" s="11"/>
      <c r="G7" s="12"/>
      <c r="H7" s="10"/>
    </row>
    <row r="8" spans="2:8" ht="12.75" customHeight="1">
      <c r="B8" s="13" t="s">
        <v>156</v>
      </c>
      <c r="C8" s="13"/>
      <c r="D8" s="13"/>
      <c r="E8" s="13"/>
      <c r="F8" s="13"/>
      <c r="G8" s="13"/>
      <c r="H8" s="125"/>
    </row>
    <row r="9" spans="2:7" ht="12.75" customHeight="1">
      <c r="B9" s="123"/>
      <c r="G9" s="124"/>
    </row>
    <row r="10" spans="2:7" s="128" customFormat="1" ht="40.5" customHeight="1">
      <c r="B10" s="129" t="s">
        <v>157</v>
      </c>
      <c r="C10" s="129"/>
      <c r="D10" s="129"/>
      <c r="E10" s="129"/>
      <c r="F10" s="129"/>
      <c r="G10" s="129"/>
    </row>
    <row r="11" spans="2:7" ht="15" customHeight="1">
      <c r="B11" s="123"/>
      <c r="G11" s="124"/>
    </row>
    <row r="12" spans="2:7" ht="15" customHeight="1">
      <c r="B12" s="130" t="s">
        <v>158</v>
      </c>
      <c r="G12" s="124"/>
    </row>
    <row r="13" spans="2:7" s="131" customFormat="1" ht="42" customHeight="1">
      <c r="B13" s="132" t="s">
        <v>159</v>
      </c>
      <c r="C13" s="133" t="s">
        <v>160</v>
      </c>
      <c r="D13" s="133" t="s">
        <v>161</v>
      </c>
      <c r="E13" s="134" t="s">
        <v>162</v>
      </c>
      <c r="F13" s="135" t="s">
        <v>163</v>
      </c>
      <c r="G13" s="132" t="s">
        <v>164</v>
      </c>
    </row>
    <row r="14" spans="2:7" ht="15" customHeight="1">
      <c r="B14" s="136" t="s">
        <v>165</v>
      </c>
      <c r="C14" s="137" t="s">
        <v>166</v>
      </c>
      <c r="D14" s="138"/>
      <c r="E14" s="139"/>
      <c r="F14" s="139"/>
      <c r="G14" s="140"/>
    </row>
    <row r="15" spans="2:7" ht="15" customHeight="1">
      <c r="B15" s="136">
        <v>1</v>
      </c>
      <c r="C15" s="140" t="s">
        <v>167</v>
      </c>
      <c r="D15" s="138">
        <v>-142400</v>
      </c>
      <c r="E15" s="139">
        <v>584.04</v>
      </c>
      <c r="F15" s="139">
        <v>588.5</v>
      </c>
      <c r="G15" s="140">
        <v>480.03</v>
      </c>
    </row>
    <row r="16" spans="2:7" ht="15" customHeight="1">
      <c r="B16" s="136">
        <v>2</v>
      </c>
      <c r="C16" s="140" t="s">
        <v>70</v>
      </c>
      <c r="D16" s="138">
        <v>-300000</v>
      </c>
      <c r="E16" s="139">
        <v>337.95</v>
      </c>
      <c r="F16" s="139">
        <v>337.65</v>
      </c>
      <c r="G16" s="140"/>
    </row>
    <row r="17" spans="2:7" ht="15" customHeight="1">
      <c r="B17" s="136">
        <v>3</v>
      </c>
      <c r="C17" s="140" t="s">
        <v>73</v>
      </c>
      <c r="D17" s="138">
        <v>-280000</v>
      </c>
      <c r="E17" s="139">
        <v>678.01</v>
      </c>
      <c r="F17" s="139">
        <v>747.9</v>
      </c>
      <c r="G17" s="140"/>
    </row>
    <row r="18" spans="2:7" ht="15" customHeight="1">
      <c r="B18" s="136" t="s">
        <v>168</v>
      </c>
      <c r="C18" s="137" t="s">
        <v>169</v>
      </c>
      <c r="D18" s="138"/>
      <c r="E18" s="139"/>
      <c r="F18" s="139"/>
      <c r="G18" s="141"/>
    </row>
    <row r="19" spans="2:7" ht="15" customHeight="1">
      <c r="B19" s="136">
        <v>1</v>
      </c>
      <c r="C19" s="140" t="s">
        <v>170</v>
      </c>
      <c r="D19" s="138">
        <v>-1550000</v>
      </c>
      <c r="E19" s="139">
        <v>66.76</v>
      </c>
      <c r="F19" s="139">
        <v>68.1</v>
      </c>
      <c r="G19" s="142">
        <v>410.01</v>
      </c>
    </row>
    <row r="20" spans="2:7" ht="15" customHeight="1">
      <c r="B20" s="136">
        <v>2</v>
      </c>
      <c r="C20" s="140" t="s">
        <v>171</v>
      </c>
      <c r="D20" s="138">
        <v>-19000000</v>
      </c>
      <c r="E20" s="139">
        <v>67.64</v>
      </c>
      <c r="F20" s="139">
        <v>68.84</v>
      </c>
      <c r="G20" s="142"/>
    </row>
    <row r="21" spans="2:7" ht="15" customHeight="1">
      <c r="B21" s="136">
        <v>3</v>
      </c>
      <c r="C21" s="140" t="s">
        <v>172</v>
      </c>
      <c r="D21" s="138">
        <v>-2000000</v>
      </c>
      <c r="E21" s="143">
        <v>69.8966</v>
      </c>
      <c r="F21" s="143">
        <v>70.13</v>
      </c>
      <c r="G21" s="142"/>
    </row>
    <row r="22" spans="2:7" ht="15" customHeight="1">
      <c r="B22" s="144"/>
      <c r="C22" s="145"/>
      <c r="D22" s="145"/>
      <c r="E22" s="146"/>
      <c r="F22" s="146"/>
      <c r="G22" s="147"/>
    </row>
    <row r="23" spans="2:7" ht="15" customHeight="1">
      <c r="B23" s="148" t="s">
        <v>173</v>
      </c>
      <c r="C23" s="149"/>
      <c r="D23" s="149"/>
      <c r="E23" s="150"/>
      <c r="F23" s="151"/>
      <c r="G23" s="152"/>
    </row>
    <row r="24" spans="2:7" ht="15" customHeight="1">
      <c r="B24" s="123"/>
      <c r="G24" s="124"/>
    </row>
    <row r="25" spans="2:7" ht="33.75" customHeight="1">
      <c r="B25" s="153" t="s">
        <v>174</v>
      </c>
      <c r="C25" s="153"/>
      <c r="D25" s="153"/>
      <c r="E25" s="153"/>
      <c r="F25" s="153"/>
      <c r="G25" s="153"/>
    </row>
    <row r="26" spans="2:7" ht="81.75" customHeight="1">
      <c r="B26" s="132" t="s">
        <v>159</v>
      </c>
      <c r="C26" s="132" t="s">
        <v>175</v>
      </c>
      <c r="D26" s="132" t="s">
        <v>176</v>
      </c>
      <c r="E26" s="132" t="s">
        <v>177</v>
      </c>
      <c r="F26" s="132" t="s">
        <v>178</v>
      </c>
      <c r="G26" s="132" t="s">
        <v>179</v>
      </c>
    </row>
    <row r="27" spans="2:9" s="154" customFormat="1" ht="21.75" customHeight="1">
      <c r="B27" s="155">
        <v>1</v>
      </c>
      <c r="C27" s="156">
        <v>578</v>
      </c>
      <c r="D27" s="156">
        <v>578</v>
      </c>
      <c r="E27" s="157">
        <v>2722</v>
      </c>
      <c r="F27" s="157">
        <v>2998</v>
      </c>
      <c r="G27" s="158">
        <f>F27-E27</f>
        <v>276</v>
      </c>
      <c r="I27" s="159"/>
    </row>
    <row r="28" spans="2:7" ht="15" customHeight="1">
      <c r="B28" s="160" t="s">
        <v>180</v>
      </c>
      <c r="C28" s="145" t="s">
        <v>181</v>
      </c>
      <c r="D28" s="145"/>
      <c r="E28" s="146"/>
      <c r="F28" s="146"/>
      <c r="G28" s="147"/>
    </row>
    <row r="29" spans="2:7" ht="15" customHeight="1">
      <c r="B29" s="160"/>
      <c r="C29" s="145"/>
      <c r="D29" s="145"/>
      <c r="E29" s="146"/>
      <c r="F29" s="146"/>
      <c r="G29" s="147"/>
    </row>
    <row r="30" spans="2:7" ht="15" customHeight="1">
      <c r="B30" s="123"/>
      <c r="G30" s="124"/>
    </row>
    <row r="31" spans="2:7" ht="15" customHeight="1">
      <c r="B31" s="130" t="s">
        <v>182</v>
      </c>
      <c r="G31" s="124"/>
    </row>
    <row r="32" spans="2:7" ht="12.75" customHeight="1">
      <c r="B32" s="161"/>
      <c r="C32" s="161"/>
      <c r="D32" s="161"/>
      <c r="E32" s="161"/>
      <c r="F32" s="161"/>
      <c r="G32" s="161"/>
    </row>
    <row r="33" spans="2:7" ht="15" customHeight="1">
      <c r="B33" s="130" t="s">
        <v>183</v>
      </c>
      <c r="G33" s="124"/>
    </row>
    <row r="34" spans="2:7" ht="15" customHeight="1">
      <c r="B34" s="130"/>
      <c r="G34" s="124"/>
    </row>
    <row r="35" spans="2:7" ht="15" customHeight="1">
      <c r="B35" s="130" t="s">
        <v>184</v>
      </c>
      <c r="G35" s="124"/>
    </row>
    <row r="36" spans="2:7" ht="15" customHeight="1">
      <c r="B36" s="130"/>
      <c r="G36" s="124"/>
    </row>
    <row r="37" spans="2:7" ht="15" customHeight="1">
      <c r="B37" s="162" t="s">
        <v>185</v>
      </c>
      <c r="C37" s="163"/>
      <c r="D37" s="163"/>
      <c r="E37" s="164"/>
      <c r="F37" s="164"/>
      <c r="G37" s="165"/>
    </row>
    <row r="40" spans="2:7" ht="15" customHeight="1">
      <c r="B40" s="166" t="s">
        <v>186</v>
      </c>
      <c r="C40" s="166"/>
      <c r="D40" s="166"/>
      <c r="E40" s="166"/>
      <c r="F40" s="166"/>
      <c r="G40" s="166"/>
    </row>
    <row r="41" spans="2:7" ht="15" customHeight="1">
      <c r="B41" s="166"/>
      <c r="C41" s="166"/>
      <c r="D41" s="166"/>
      <c r="E41" s="166"/>
      <c r="F41" s="166"/>
      <c r="G41" s="166"/>
    </row>
    <row r="42" spans="2:7" ht="15" customHeight="1">
      <c r="B42" s="166"/>
      <c r="C42" s="166"/>
      <c r="D42" s="166"/>
      <c r="E42" s="166"/>
      <c r="F42" s="166"/>
      <c r="G42" s="166"/>
    </row>
    <row r="44" spans="2:7" ht="15" customHeight="1">
      <c r="B44" s="167" t="s">
        <v>187</v>
      </c>
      <c r="C44" s="167"/>
      <c r="D44" s="167"/>
      <c r="E44" s="167"/>
      <c r="F44" s="167"/>
      <c r="G44" s="167"/>
    </row>
  </sheetData>
  <sheetProtection selectLockedCells="1" selectUnlockedCells="1"/>
  <mergeCells count="12">
    <mergeCell ref="B2:G2"/>
    <mergeCell ref="B4:G4"/>
    <mergeCell ref="B5:G5"/>
    <mergeCell ref="B6:G6"/>
    <mergeCell ref="B8:G8"/>
    <mergeCell ref="B10:G10"/>
    <mergeCell ref="G15:G17"/>
    <mergeCell ref="G19:G21"/>
    <mergeCell ref="B25:G25"/>
    <mergeCell ref="B32:G32"/>
    <mergeCell ref="B40:G42"/>
    <mergeCell ref="B44:G44"/>
  </mergeCells>
  <printOptions horizontalCentered="1"/>
  <pageMargins left="0.5" right="0.2" top="1.25" bottom="0.3701388888888889" header="0.5118055555555555" footer="0.2"/>
  <pageSetup horizontalDpi="300" verticalDpi="300" orientation="portrait" scale="80"/>
  <headerFooter alignWithMargins="0">
    <oddFooter>&amp;R&amp;"Times New Roman,Regular"&amp;12Page &amp;P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2015-05-04T12:33:44Z</cp:lastPrinted>
  <dcterms:modified xsi:type="dcterms:W3CDTF">2016-02-05T04:56:45Z</dcterms:modified>
  <cp:category/>
  <cp:version/>
  <cp:contentType/>
  <cp:contentStatus/>
  <cp:revision>148</cp:revision>
</cp:coreProperties>
</file>