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AMC\RAJU_from 20032020\Fact Sheet\2026-27\April 2026\Monthly\Final\"/>
    </mc:Choice>
  </mc:AlternateContent>
  <xr:revisionPtr revIDLastSave="0" documentId="8_{EC034C34-F803-46B0-9D24-1ADF310DD2CE}" xr6:coauthVersionLast="47" xr6:coauthVersionMax="47" xr10:uidLastSave="{00000000-0000-0000-0000-000000000000}"/>
  <bookViews>
    <workbookView xWindow="-120" yWindow="-120" windowWidth="29040" windowHeight="15720" xr2:uid="{37FB00DB-9173-4F6A-AA63-73546711B89B}"/>
  </bookViews>
  <sheets>
    <sheet name="PPFCF" sheetId="1" r:id="rId1"/>
  </sheets>
  <externalReferences>
    <externalReference r:id="rId2"/>
  </externalReferences>
  <definedNames>
    <definedName name="_xlnm._FilterDatabase" localSheetId="0" hidden="1">PPFCF!$A$4:$I$156</definedName>
    <definedName name="JR_PAGE_ANCHOR_0_1">#REF!</definedName>
    <definedName name="JR_PAGE_ANCHOR_0_2">PPFCF!$A$1</definedName>
    <definedName name="JR_PAGE_ANCHOR_0_5">#REF!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42" i="1" l="1"/>
  <c r="F142" i="1"/>
  <c r="F47" i="1"/>
  <c r="G39" i="1"/>
  <c r="F39" i="1"/>
</calcChain>
</file>

<file path=xl/sharedStrings.xml><?xml version="1.0" encoding="utf-8"?>
<sst xmlns="http://schemas.openxmlformats.org/spreadsheetml/2006/main" count="668" uniqueCount="508">
  <si>
    <t>Parag Parikh Flexi Cap Fund (An open-ended dynamic equity scheme investing across large cap, mid-cap, small-cap stocks)</t>
  </si>
  <si>
    <t xml:space="preserve">
  </t>
  </si>
  <si>
    <t>Monthly Portfolio Statement as on April 30,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</si>
  <si>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</si>
  <si>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</si>
  <si>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</si>
  <si>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</si>
  <si>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</si>
  <si>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</si>
  <si>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</si>
  <si>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</si>
  <si>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Equity &amp; Equity related</t>
  </si>
  <si>
    <t>(a) Listed / awaiting listing on Stock Exchanges</t>
  </si>
  <si>
    <t>HDFB03</t>
  </si>
  <si>
    <t>HDFC Bank Limited</t>
  </si>
  <si>
    <t>INE040A01034</t>
  </si>
  <si>
    <t>Banks</t>
  </si>
  <si>
    <t>PGCI01</t>
  </si>
  <si>
    <t>Power Grid Corporation of India Limited</t>
  </si>
  <si>
    <t>INE752E01010</t>
  </si>
  <si>
    <t>Power</t>
  </si>
  <si>
    <t>COAL01</t>
  </si>
  <si>
    <t>Coal India Limited</t>
  </si>
  <si>
    <t>INE522F01014</t>
  </si>
  <si>
    <t>Consumable Fuels</t>
  </si>
  <si>
    <t>ITCL02</t>
  </si>
  <si>
    <t>ITC Limited</t>
  </si>
  <si>
    <t>INE154A01025</t>
  </si>
  <si>
    <t>Diversified FMCG</t>
  </si>
  <si>
    <t>IBCL05</t>
  </si>
  <si>
    <t>ICICI Bank Limited</t>
  </si>
  <si>
    <t>INE090A01021</t>
  </si>
  <si>
    <t>BAJA01</t>
  </si>
  <si>
    <t>Bajaj Holdings &amp; Investment Limited</t>
  </si>
  <si>
    <t>INE118A01012</t>
  </si>
  <si>
    <t>Finance</t>
  </si>
  <si>
    <t>KOMA03</t>
  </si>
  <si>
    <t>Kotak Mahindra Bank Limited</t>
  </si>
  <si>
    <t>INE237A01036</t>
  </si>
  <si>
    <t>MAHI02</t>
  </si>
  <si>
    <t>Mahindra &amp; Mahindra Limited</t>
  </si>
  <si>
    <t>INE101A01026</t>
  </si>
  <si>
    <t>Automobiles</t>
  </si>
  <si>
    <t>HCLT02</t>
  </si>
  <si>
    <t>HCL Technologies Limited</t>
  </si>
  <si>
    <t>INE860A01027</t>
  </si>
  <si>
    <t>IT - Software</t>
  </si>
  <si>
    <t>INFS02</t>
  </si>
  <si>
    <t>Infosys Limited</t>
  </si>
  <si>
    <t>INE009A01021</t>
  </si>
  <si>
    <t>UTIB02</t>
  </si>
  <si>
    <t>Axis Bank Limited</t>
  </si>
  <si>
    <t>INE238A01034</t>
  </si>
  <si>
    <t>MAUD01</t>
  </si>
  <si>
    <t>Maruti Suzuki India Limited</t>
  </si>
  <si>
    <t>INE585B01010</t>
  </si>
  <si>
    <t>BTVL02</t>
  </si>
  <si>
    <t>Bharti Airtel Limited</t>
  </si>
  <si>
    <t>INE397D01024</t>
  </si>
  <si>
    <t>Telecom - Services</t>
  </si>
  <si>
    <t>TCSL01</t>
  </si>
  <si>
    <t>Tata Consultancy Services Limited</t>
  </si>
  <si>
    <t>INE467B01029</t>
  </si>
  <si>
    <t>DRRL03</t>
  </si>
  <si>
    <t>Dr. Reddy's Laboratories Limited</t>
  </si>
  <si>
    <t>INE089A01031</t>
  </si>
  <si>
    <t>Pharmaceuticals &amp; Biotechnology</t>
  </si>
  <si>
    <t>CIPL03</t>
  </si>
  <si>
    <t>Cipla Limited</t>
  </si>
  <si>
    <t>INE059A01026</t>
  </si>
  <si>
    <t>CHEL02</t>
  </si>
  <si>
    <t>Zydus Lifesciences Limited</t>
  </si>
  <si>
    <t>INE010B01027</t>
  </si>
  <si>
    <t>CNAF02</t>
  </si>
  <si>
    <t>Zydus Wellness Limited</t>
  </si>
  <si>
    <t>INE768C01028</t>
  </si>
  <si>
    <t>Food Products</t>
  </si>
  <si>
    <t>IEEL02</t>
  </si>
  <si>
    <t>Indian Energy Exchange Limited</t>
  </si>
  <si>
    <t>INE022Q01020</t>
  </si>
  <si>
    <t>Capital Markets</t>
  </si>
  <si>
    <t>EIDP03</t>
  </si>
  <si>
    <t>EID Parry India Limited</t>
  </si>
  <si>
    <t>INE126A01031</t>
  </si>
  <si>
    <t>IGAS02</t>
  </si>
  <si>
    <t>Indraprastha Gas Limited</t>
  </si>
  <si>
    <t>INE203G01027</t>
  </si>
  <si>
    <t>Gas</t>
  </si>
  <si>
    <t>NAHR01</t>
  </si>
  <si>
    <t>Narayana Hrudayalaya Limited</t>
  </si>
  <si>
    <t>INE410P01011</t>
  </si>
  <si>
    <t>Healthcare Services</t>
  </si>
  <si>
    <t>GREA03</t>
  </si>
  <si>
    <t>The Great Eastern Shipping Company Limited</t>
  </si>
  <si>
    <t>INE017A01032</t>
  </si>
  <si>
    <t>Transport Services</t>
  </si>
  <si>
    <t>CDSL01</t>
  </si>
  <si>
    <t>Central Depository Services (India) Limited</t>
  </si>
  <si>
    <t>INE736A01011</t>
  </si>
  <si>
    <t>CMSI01</t>
  </si>
  <si>
    <t>CMS Info System Limited</t>
  </si>
  <si>
    <t>INE925R01014</t>
  </si>
  <si>
    <t>Commercial Services &amp; Supplies</t>
  </si>
  <si>
    <t>ICRA01</t>
  </si>
  <si>
    <t>ICRA Limited</t>
  </si>
  <si>
    <t>INE725G01011</t>
  </si>
  <si>
    <t>MASC01</t>
  </si>
  <si>
    <t>Maharashtra Scooters Limited</t>
  </si>
  <si>
    <t>INE288A01013</t>
  </si>
  <si>
    <t>MAGL01</t>
  </si>
  <si>
    <t>Mahanagar Gas Limited</t>
  </si>
  <si>
    <t>INE002S01010</t>
  </si>
  <si>
    <t>BINL01</t>
  </si>
  <si>
    <t>Indus Towers Limited</t>
  </si>
  <si>
    <t>INE121J01017</t>
  </si>
  <si>
    <t>MAAU01</t>
  </si>
  <si>
    <t>CIE Automotive India Limited</t>
  </si>
  <si>
    <t>INE536H01010</t>
  </si>
  <si>
    <t>Auto Components</t>
  </si>
  <si>
    <t>SWEN01</t>
  </si>
  <si>
    <t>Swaraj Engines Limited</t>
  </si>
  <si>
    <t>INE277A01016</t>
  </si>
  <si>
    <t>Industrial Products</t>
  </si>
  <si>
    <t>NESC02</t>
  </si>
  <si>
    <t>Nesco Limited</t>
  </si>
  <si>
    <t>INE317F01035</t>
  </si>
  <si>
    <t>Sub Total</t>
  </si>
  <si>
    <t>Arbitrage</t>
  </si>
  <si>
    <t>RIND01</t>
  </si>
  <si>
    <t>Reliance Industries Limited</t>
  </si>
  <si>
    <t>INE002A01018</t>
  </si>
  <si>
    <t>Petroleum Products</t>
  </si>
  <si>
    <t>TWAT02</t>
  </si>
  <si>
    <t>Titan Company Limited</t>
  </si>
  <si>
    <t>INE280A01028</t>
  </si>
  <si>
    <t>Consumer Durables</t>
  </si>
  <si>
    <t>SPIL03</t>
  </si>
  <si>
    <t>Sun Pharmaceutical Industries Limited</t>
  </si>
  <si>
    <t>INE044A01036</t>
  </si>
  <si>
    <t>HINI02</t>
  </si>
  <si>
    <t>Hindalco Industries Limited</t>
  </si>
  <si>
    <t>INE038A01020</t>
  </si>
  <si>
    <t>Non - Ferrous Metals</t>
  </si>
  <si>
    <t>IIBL01</t>
  </si>
  <si>
    <t>IndusInd Bank Limited</t>
  </si>
  <si>
    <t>INE095A01012</t>
  </si>
  <si>
    <t>BHEL02</t>
  </si>
  <si>
    <t>Bharat Electronics Limited</t>
  </si>
  <si>
    <t>INE263A01024</t>
  </si>
  <si>
    <t>Aerospace &amp; Defense</t>
  </si>
  <si>
    <t>$0.00%</t>
  </si>
  <si>
    <t>(b) Reits</t>
  </si>
  <si>
    <t>EOPR01</t>
  </si>
  <si>
    <t>Embassy Office Parks REIT</t>
  </si>
  <si>
    <t>INE041025011</t>
  </si>
  <si>
    <t>Realty</t>
  </si>
  <si>
    <t>BRFI01</t>
  </si>
  <si>
    <t>Brookfield India Real Estate Trust</t>
  </si>
  <si>
    <t>INE0FDU25010</t>
  </si>
  <si>
    <t>MEBP01</t>
  </si>
  <si>
    <t>Mindspace Business Parks REIT</t>
  </si>
  <si>
    <t>INE0CCU25019</t>
  </si>
  <si>
    <t>(c) Unlisted</t>
  </si>
  <si>
    <t>NIL</t>
  </si>
  <si>
    <t>Total</t>
  </si>
  <si>
    <t>Equity &amp; Equity related Foreign Investments</t>
  </si>
  <si>
    <t>29798540USD</t>
  </si>
  <si>
    <t>Alphabet Inc A</t>
  </si>
  <si>
    <t>US02079K3059</t>
  </si>
  <si>
    <t>Computer Software: Programming, Data Processing ##</t>
  </si>
  <si>
    <t>645156USD</t>
  </si>
  <si>
    <t>Amazon Com Inc</t>
  </si>
  <si>
    <t>US0231351067</t>
  </si>
  <si>
    <t>Catalog/Specialty Distribution ##</t>
  </si>
  <si>
    <t>14971609USD</t>
  </si>
  <si>
    <t>Meta Platforms Registered Shares A</t>
  </si>
  <si>
    <t>US30303M1027</t>
  </si>
  <si>
    <t>951692USD</t>
  </si>
  <si>
    <t>Microsoft Corp</t>
  </si>
  <si>
    <t>US5949181045</t>
  </si>
  <si>
    <t>Computer Software: Prepackaged Software ##</t>
  </si>
  <si>
    <t>Money Market Instruments</t>
  </si>
  <si>
    <t>Certificate of Deposit</t>
  </si>
  <si>
    <t>KMBK889</t>
  </si>
  <si>
    <t>Kotak Mahindra Bank Limited (24/09/2026)</t>
  </si>
  <si>
    <t>INE237AD6042</t>
  </si>
  <si>
    <t>CRISIL A1+</t>
  </si>
  <si>
    <t>UTIB1369</t>
  </si>
  <si>
    <t>Axis Bank Limited (11/08/2026)</t>
  </si>
  <si>
    <t>INE238AD6BD9</t>
  </si>
  <si>
    <t>BKBA537</t>
  </si>
  <si>
    <t>Bank of Baroda (16/09/2026) #</t>
  </si>
  <si>
    <t>INE028A16KC6</t>
  </si>
  <si>
    <t>IND A1+</t>
  </si>
  <si>
    <t>CANB1067</t>
  </si>
  <si>
    <t>Canara Bank (12/06/2026)</t>
  </si>
  <si>
    <t>INE476A16E20</t>
  </si>
  <si>
    <t>HDFB1013</t>
  </si>
  <si>
    <t>HDFC Bank Limited (10/09/2026)</t>
  </si>
  <si>
    <t>INE040A16HL8</t>
  </si>
  <si>
    <t>NBAR865</t>
  </si>
  <si>
    <t>National Bank For Agriculture and Rural Development (18/09/2026)</t>
  </si>
  <si>
    <t>INE261F16AB5</t>
  </si>
  <si>
    <t>KMBK893</t>
  </si>
  <si>
    <t>Kotak Mahindra Bank Limited (18/12/2026)</t>
  </si>
  <si>
    <t>INE237AD6109</t>
  </si>
  <si>
    <t>UNBI444</t>
  </si>
  <si>
    <t>Union Bank of India (25/06/2026)</t>
  </si>
  <si>
    <t>INE692A16JQ1</t>
  </si>
  <si>
    <t>ICRA A1+</t>
  </si>
  <si>
    <t>CANB1078</t>
  </si>
  <si>
    <t>Canara Bank (18/12/2026)</t>
  </si>
  <si>
    <t>INE476A16F78</t>
  </si>
  <si>
    <t>HDFB1006</t>
  </si>
  <si>
    <t>HDFC Bank Limited (24/06/2026)</t>
  </si>
  <si>
    <t>INE040A16HB9</t>
  </si>
  <si>
    <t>CANB1068</t>
  </si>
  <si>
    <t>Canara Bank (11/11/2026)</t>
  </si>
  <si>
    <t>INE476A16E38</t>
  </si>
  <si>
    <t>UNBI459</t>
  </si>
  <si>
    <t>Union Bank of India (12/06/2026)</t>
  </si>
  <si>
    <t>INE692A16KP1</t>
  </si>
  <si>
    <t>BKBA519</t>
  </si>
  <si>
    <t>Bank of Baroda (23/07/2026)</t>
  </si>
  <si>
    <t>INE028A16JF1</t>
  </si>
  <si>
    <t>INBK492</t>
  </si>
  <si>
    <t>Indian Bank (28/07/2026)</t>
  </si>
  <si>
    <t>INE562A16PE9</t>
  </si>
  <si>
    <t>SIDB618</t>
  </si>
  <si>
    <t>Small Industries Dev Bank of India (24/09/2026)</t>
  </si>
  <si>
    <t>INE556F16BK7</t>
  </si>
  <si>
    <t>SIDB619</t>
  </si>
  <si>
    <t>Small Industries Dev Bank of India (13/10/2026)</t>
  </si>
  <si>
    <t>INE556F16BL5</t>
  </si>
  <si>
    <t>INBK507</t>
  </si>
  <si>
    <t>Indian Bank (30/10/2026)</t>
  </si>
  <si>
    <t>INE562A16PU5</t>
  </si>
  <si>
    <t>INBK516</t>
  </si>
  <si>
    <t>Indian Bank (22/01/2027)</t>
  </si>
  <si>
    <t>INE562A16QG2</t>
  </si>
  <si>
    <t>INBK489</t>
  </si>
  <si>
    <t>Indian Bank (12/06/2026)</t>
  </si>
  <si>
    <t>INE562A16PB5</t>
  </si>
  <si>
    <t>BKBA541</t>
  </si>
  <si>
    <t>Bank of Baroda (16/10/2026)</t>
  </si>
  <si>
    <t>INE028A16KE2</t>
  </si>
  <si>
    <t>NBAR871</t>
  </si>
  <si>
    <t>National Bank For Agriculture and Rural Development (19/01/2027)</t>
  </si>
  <si>
    <t>INE261F16AE9</t>
  </si>
  <si>
    <t>PUBA1144</t>
  </si>
  <si>
    <t>Punjab National Bank (05/02/2027) #</t>
  </si>
  <si>
    <t>INE160A16UE2</t>
  </si>
  <si>
    <t>NBAR870</t>
  </si>
  <si>
    <t>National Bank For Agriculture and Rural Development (14/01/2027)</t>
  </si>
  <si>
    <t>INE261F16AD1</t>
  </si>
  <si>
    <t>HDFB1016</t>
  </si>
  <si>
    <t>HDFC Bank Limited (12/06/2026) #</t>
  </si>
  <si>
    <t>INE040A16HP9</t>
  </si>
  <si>
    <t>CARE A1+</t>
  </si>
  <si>
    <t>BKBA559</t>
  </si>
  <si>
    <t>Bank of Baroda (15/12/2026)</t>
  </si>
  <si>
    <t>INE028A16KW4</t>
  </si>
  <si>
    <t>PUBA1138</t>
  </si>
  <si>
    <t>Punjab National Bank (15/12/2026)</t>
  </si>
  <si>
    <t>INE160A16TZ9</t>
  </si>
  <si>
    <t>KMBK894</t>
  </si>
  <si>
    <t>Kotak Mahindra Bank Limited (08/01/2027)</t>
  </si>
  <si>
    <t>INE237AD6117</t>
  </si>
  <si>
    <t>IBCL1180</t>
  </si>
  <si>
    <t>ICICI Bank Limited (27/01/2027)</t>
  </si>
  <si>
    <t>INE090AD6279</t>
  </si>
  <si>
    <t>UTIB1363</t>
  </si>
  <si>
    <t>Axis Bank Limited (25/06/2026) #</t>
  </si>
  <si>
    <t>INE238AD6AZ4</t>
  </si>
  <si>
    <t>BKBA548</t>
  </si>
  <si>
    <t>Bank of Baroda (25/11/2026)</t>
  </si>
  <si>
    <t>INE028A16KK9</t>
  </si>
  <si>
    <t>SIDB642</t>
  </si>
  <si>
    <t>Small Industries Dev Bank of India (16/12/2026)</t>
  </si>
  <si>
    <t>INE556F16BT8</t>
  </si>
  <si>
    <t>INBK525</t>
  </si>
  <si>
    <t>Indian Bank (03/06/2026)</t>
  </si>
  <si>
    <t>INE562A16QQ1</t>
  </si>
  <si>
    <t>INBK512</t>
  </si>
  <si>
    <t>Indian Bank (05/06/2026) #</t>
  </si>
  <si>
    <t>INE562A16PZ4</t>
  </si>
  <si>
    <t>SIDB611</t>
  </si>
  <si>
    <t>Small Industries Dev Bank of India (09/07/2026)</t>
  </si>
  <si>
    <t>INE556F16BJ9</t>
  </si>
  <si>
    <t>NBAR872</t>
  </si>
  <si>
    <t>National Bank For Agriculture and Rural Development (22/01/2027) #</t>
  </si>
  <si>
    <t>INE261F16AF6</t>
  </si>
  <si>
    <t>NBAR874</t>
  </si>
  <si>
    <t>National Bank For Agriculture and Rural Development (28/01/2027)</t>
  </si>
  <si>
    <t>INE261F16AH2</t>
  </si>
  <si>
    <t>HDFB1002</t>
  </si>
  <si>
    <t>HDFC Bank Limited (19/05/2026) #</t>
  </si>
  <si>
    <t>INE040A16GW7</t>
  </si>
  <si>
    <t>UTIB1357</t>
  </si>
  <si>
    <t>Axis Bank Limited (11/06/2026)</t>
  </si>
  <si>
    <t>INE238AD6AT7</t>
  </si>
  <si>
    <t>CANB1087</t>
  </si>
  <si>
    <t>Canara Bank (15/06/2026) #</t>
  </si>
  <si>
    <t>INE476A16F52</t>
  </si>
  <si>
    <t>UTIB1367</t>
  </si>
  <si>
    <t>Axis Bank Limited (10/08/2026)</t>
  </si>
  <si>
    <t>INE238AD6BC1</t>
  </si>
  <si>
    <t>HDFB1031</t>
  </si>
  <si>
    <t>HDFC Bank Limited (21/09/2026)</t>
  </si>
  <si>
    <t>INE040A16HR5</t>
  </si>
  <si>
    <t>SIDB630</t>
  </si>
  <si>
    <t>Small Industries Dev Bank of India (10/11/2026)</t>
  </si>
  <si>
    <t>INE556F16BR2</t>
  </si>
  <si>
    <t>HDFB1022</t>
  </si>
  <si>
    <t>HDFC Bank Limited (13/11/2026) #</t>
  </si>
  <si>
    <t>INE040A16HW5</t>
  </si>
  <si>
    <t>HDFB1034</t>
  </si>
  <si>
    <t>HDFC Bank Limited (22/01/2027)</t>
  </si>
  <si>
    <t>INE040A16IK8</t>
  </si>
  <si>
    <t>BKBA574</t>
  </si>
  <si>
    <t>Bank of Baroda (04/06/2026)</t>
  </si>
  <si>
    <t>INE028A16LQ4</t>
  </si>
  <si>
    <t>UTIB1381</t>
  </si>
  <si>
    <t>Axis Bank Limited (27/11/2026)</t>
  </si>
  <si>
    <t>INE238AD6BP3</t>
  </si>
  <si>
    <t>Commercial Paper</t>
  </si>
  <si>
    <t>NBAR861</t>
  </si>
  <si>
    <t>National Bank For Agriculture and Rural Development (25/06/2026)</t>
  </si>
  <si>
    <t>INE261F14OH8</t>
  </si>
  <si>
    <t>BAFL981</t>
  </si>
  <si>
    <t>Bajaj Finance Limited (18/06/2026)</t>
  </si>
  <si>
    <t>INE296A14A81</t>
  </si>
  <si>
    <t>BAFL975</t>
  </si>
  <si>
    <t>Bajaj Finance Limited (06/05/2026)</t>
  </si>
  <si>
    <t>INE296A14A32</t>
  </si>
  <si>
    <t>BAFL978</t>
  </si>
  <si>
    <t>Bajaj Finance Limited (26/05/2026)</t>
  </si>
  <si>
    <t>INE296A14A73</t>
  </si>
  <si>
    <t>ICBR637</t>
  </si>
  <si>
    <t>ICICI Securities Limited (15/06/2026)</t>
  </si>
  <si>
    <t>INE763G14C53</t>
  </si>
  <si>
    <t>BAFL976</t>
  </si>
  <si>
    <t>Bajaj Finance Limited (07/05/2026) #</t>
  </si>
  <si>
    <t>INE296A14A40</t>
  </si>
  <si>
    <t>HDFS341</t>
  </si>
  <si>
    <t>HDFC Securities Limited (12/05/2026)</t>
  </si>
  <si>
    <t>INE700G14SA9</t>
  </si>
  <si>
    <t>HDFS344</t>
  </si>
  <si>
    <t>HDFC Securities Limited (15/05/2026)</t>
  </si>
  <si>
    <t>INE700G14SJ0</t>
  </si>
  <si>
    <t>EXIM819</t>
  </si>
  <si>
    <t>Export Import Bank of India (27/05/2026) #</t>
  </si>
  <si>
    <t>INE514E14TF6</t>
  </si>
  <si>
    <t>SIDB661</t>
  </si>
  <si>
    <t>Small Industries Dev Bank of India (05/06/2026)</t>
  </si>
  <si>
    <t>INE556F14MD4</t>
  </si>
  <si>
    <t>KOSE380</t>
  </si>
  <si>
    <t>Kotak Securities Limited (07/05/2026)</t>
  </si>
  <si>
    <t>INE028E14UQ2</t>
  </si>
  <si>
    <t>KOSE395</t>
  </si>
  <si>
    <t>Kotak Securities Limited (04/06/2026)</t>
  </si>
  <si>
    <t>INE028E14VI7</t>
  </si>
  <si>
    <t>Treasury Bill</t>
  </si>
  <si>
    <t>TBIL2576</t>
  </si>
  <si>
    <t>364 Days Tbill (MD 15/10/2026)</t>
  </si>
  <si>
    <t>IN002025Z294</t>
  </si>
  <si>
    <t>Sovereign</t>
  </si>
  <si>
    <t>TBIL2611</t>
  </si>
  <si>
    <t>364 Days Tbill (MD 15/01/2027)</t>
  </si>
  <si>
    <t>IN002025Z419</t>
  </si>
  <si>
    <t>TBIL2542</t>
  </si>
  <si>
    <t>364 Days Tbill (MD 30/07/2026)</t>
  </si>
  <si>
    <t>IN002025Z187</t>
  </si>
  <si>
    <t>Others</t>
  </si>
  <si>
    <t>Mutual Fund Units</t>
  </si>
  <si>
    <t>143269</t>
  </si>
  <si>
    <t>Parag Parikh Liquid Fund- Direct Plan- Growth</t>
  </si>
  <si>
    <t>INF879O01068</t>
  </si>
  <si>
    <t xml:space="preserve"> </t>
  </si>
  <si>
    <t>Reverse Repo / TREPS</t>
  </si>
  <si>
    <t>TRP_040526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</si>
  <si>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</si>
  <si>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</si>
  <si>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</si>
  <si>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</si>
  <si>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</si>
  <si>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</si>
  <si>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</si>
  <si>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</si>
  <si>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BHELMAY26</t>
  </si>
  <si>
    <t>Reliance Industries Limited June 2026 Future</t>
  </si>
  <si>
    <t>(Short)</t>
  </si>
  <si>
    <t>IIBLMAY26</t>
  </si>
  <si>
    <t>Reliance Industries Limited May 2026 Future</t>
  </si>
  <si>
    <t>HINIMAY26</t>
  </si>
  <si>
    <t>Titan Company Limited May 2026 Future</t>
  </si>
  <si>
    <t>SPILMAY26</t>
  </si>
  <si>
    <t>Sun Pharmaceutical Industries Limited May 2026 Future</t>
  </si>
  <si>
    <t>TWATMAY26</t>
  </si>
  <si>
    <t>Hindalco Industries Limited May 2026 Future</t>
  </si>
  <si>
    <t>RINDJUN26</t>
  </si>
  <si>
    <t>IndusInd Bank Limited May 2026 Future</t>
  </si>
  <si>
    <t>RINDMAY26</t>
  </si>
  <si>
    <t>Bharat Electronics Limited May 2026 Future</t>
  </si>
  <si>
    <t># Traded</t>
  </si>
  <si>
    <t xml:space="preserve">$  Less Than 0.01% of Net Asset Value </t>
  </si>
  <si>
    <t>~ Yield to Maturity (YTM) as on April 30, 2026</t>
  </si>
  <si>
    <t>^ Pursuant to AMFI circular no. 135/BP/91/2020-21, Yield to Call (YTC) for AT-1 bonds and Tier-2 bonds as on April 30, 2026</t>
  </si>
  <si>
    <t>Notes &amp; Symbols :-</t>
  </si>
  <si>
    <t>*Traded on US OTC Markets. Underlying shares are listed on Tokyo Stock Exchange</t>
  </si>
  <si>
    <t>^ The Name of the Industry is in accordance with Industry Classification as recommended by AMFI.</t>
  </si>
  <si>
    <t># The Name of the Industry is in accordance with Industry Classification for Foreign Securities is as per NASDAQ.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</si>
  <si>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</si>
  <si>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</si>
  <si>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</si>
  <si>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</si>
  <si>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</si>
  <si>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</si>
  <si>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</si>
  <si>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</si>
  <si>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Total value and percentage of Illiquid Equity Shares: Nil</t>
  </si>
  <si>
    <t>3.   Plan wise per unit Net Asset Value are as follows:</t>
  </si>
  <si>
    <t>Plan / Option</t>
  </si>
  <si>
    <t>Parag Parikh Flexi Cap Fund- Direct Plan Growth</t>
  </si>
  <si>
    <t>Parag Parikh Flexi Cap Fund- Regular Plan Growth</t>
  </si>
  <si>
    <t>Parag Parikh Flexi Cap Fund- Direct Plan - IDCW</t>
  </si>
  <si>
    <t>Parag Parikh Flexi Cap Fund- Regular Plan - IDCW</t>
  </si>
  <si>
    <t>4.   Total Dividend (Net) declared during the period ended Apr 2026  - Nil</t>
  </si>
  <si>
    <t>5.   Total Bonus declared during the period ended Apr 2026  - Nil</t>
  </si>
  <si>
    <t>6.    Total outstanding exposure in derivative instruments as on 30 Apr 2026: Rs. (5690208541.25)</t>
  </si>
  <si>
    <t xml:space="preserve">       (Gross exposure means sum of all long and short positions in derivatives)</t>
  </si>
  <si>
    <t>7.    Total investment in Foreign Securities / ADRs / GDRs as on 30 Apr 2026: Rs. 166496622352.81</t>
  </si>
  <si>
    <t>8.    Total Commission paid in the month of Apr 2026: Rs.237782596.73</t>
  </si>
  <si>
    <t>9.    Total Brokerage paid for Buying/ Selling of Investment for Apr 2026 is Rs.29829586.90</t>
  </si>
  <si>
    <t>10.  Portfolio Turnover Ratio (Including Equity Arbitrage): 44.46</t>
  </si>
  <si>
    <t>11.  Portfolio Turnover Ratio (Excluding Equity Arbitrage): 17.91</t>
  </si>
  <si>
    <t>12.  Repo transactions in corporate debt securities during the period ending Apr 2026 is Nil.</t>
  </si>
  <si>
    <t>13.  Deviation from the valuation prices given by valuation agencies: Nil</t>
  </si>
  <si>
    <t>14.  Disclosure for investments in derivative instruments:</t>
  </si>
  <si>
    <t>Underlying</t>
  </si>
  <si>
    <t>Series</t>
  </si>
  <si>
    <t>Long / Short</t>
  </si>
  <si>
    <t>Futures Price when purchased 
( Rs. Per unit)</t>
  </si>
  <si>
    <t>Current price of the contract
( Rs. Per unit)</t>
  </si>
  <si>
    <t>Margin maintained in Rs. Lakhs</t>
  </si>
  <si>
    <t>MAY26</t>
  </si>
  <si>
    <t>Short</t>
  </si>
  <si>
    <t>JUN26</t>
  </si>
  <si>
    <t>Total %age of existing assets hedged through futures: (0.40%)</t>
  </si>
  <si>
    <t xml:space="preserve">A. For the period 01-Apr-2026 to 30-Apr-2026,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</si>
  <si>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</si>
  <si>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</si>
  <si>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</si>
  <si>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</si>
  <si>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</si>
  <si>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</si>
  <si>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</si>
  <si>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</si>
  <si>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</si>
  <si>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</si>
  <si>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For the period 01-Apr-2026 to 30-Apr-2026, the following details specified for Other than hedging transactions through futures which have been squared off/expired :</t>
  </si>
  <si>
    <t>C. Hedging Position through Put Option as on 30-Apr-2026 : Nil</t>
  </si>
  <si>
    <t xml:space="preserve">D. Other than Hedging Positions through Options as on 30-Apr-2026 :Nil </t>
  </si>
  <si>
    <t>Total exposure through options as a % of net assets : 0.00%</t>
  </si>
  <si>
    <t xml:space="preserve">For the period 01-Apr-2026 to 30-Apr-2026, the following details specified for non-hedging transactions through options which have already been exercised/expired : </t>
  </si>
  <si>
    <t>Total Number of contracts entered into</t>
  </si>
  <si>
    <t>Gross Notional Value of contracts entered into Rs.</t>
  </si>
  <si>
    <t>Net Profit/Loss value on all contracts (treat premium paid as loss) Rs.</t>
  </si>
  <si>
    <t>E. Hedging Positions through swaps as on 30-Apr-2026: Nil</t>
  </si>
  <si>
    <t>Date</t>
  </si>
  <si>
    <t>Scheme</t>
  </si>
  <si>
    <t>Benchmark</t>
  </si>
  <si>
    <t>Index</t>
  </si>
  <si>
    <t>Value of Investment of Rs. 10,000/-</t>
  </si>
  <si>
    <t>PPFCF</t>
  </si>
  <si>
    <t>PPFCF (Direct Plan)</t>
  </si>
  <si>
    <t>Nifty 500 (TRI)</t>
  </si>
  <si>
    <t xml:space="preserve">Nifty 50 (TRI) </t>
  </si>
  <si>
    <t>Since Inception (24 May, 2013)</t>
  </si>
  <si>
    <t>April 30, 2025 to April 30, 2026 (Last 1 Year)</t>
  </si>
  <si>
    <t>April 28, 2023 to April 30, 2026 (Last 3 Years)</t>
  </si>
  <si>
    <t>April 30, 2021 to April 30, 2026 (Last 5 Years)</t>
  </si>
  <si>
    <t>April 29, 2016 to April 30, 2026 (Last 10 Years)</t>
  </si>
  <si>
    <t>SIP Investment Performance - Parag Parikh Flexi Cap Fund - Regular Plan</t>
  </si>
  <si>
    <t>Total Amount Invested</t>
  </si>
  <si>
    <t>Market value of Investment</t>
  </si>
  <si>
    <t>Returns (Annualised) (%)</t>
  </si>
  <si>
    <t>Nifty 500 (TRI) Returns (Annualised) (%)</t>
  </si>
  <si>
    <t>Nifty 50 (TRI) Returns (Annualised) (%)</t>
  </si>
  <si>
    <t>SIP Investment Performance - Parag Parikh Flexi Cap Fund - Direct Plan</t>
  </si>
  <si>
    <t>Quantitative indicators</t>
  </si>
  <si>
    <t>Standard Deviation</t>
  </si>
  <si>
    <t>Standard Deviation( Benchmark )</t>
  </si>
  <si>
    <t>Sharpe Ratio</t>
  </si>
  <si>
    <t>Beta</t>
  </si>
  <si>
    <t>Information Ratio</t>
  </si>
  <si>
    <t>Treynor Ratio</t>
  </si>
  <si>
    <t>VaR</t>
  </si>
  <si>
    <t>Risk free rate of return (FIMMDA MIBOR)</t>
  </si>
  <si>
    <t>Debt Quants as on  as on April 30, 2026</t>
  </si>
  <si>
    <t>Macaulay Duration (years)</t>
  </si>
  <si>
    <t>This Product is suitable for investors who are seeking*</t>
  </si>
  <si>
    <t xml:space="preserve">      -     To generate long-term capital growth from an actively managed portfolio primarily of Equity and Equity related Securities.</t>
  </si>
  <si>
    <t xml:space="preserve">      -     Scheme shall invest in Indian equities, foreign equities and related instruments and debt securities.</t>
  </si>
  <si>
    <t xml:space="preserve">      *   Investors should consult their financial advisers if in doubt about whether the product is suitable for them.</t>
  </si>
  <si>
    <t>Scheme's Riskometer</t>
  </si>
  <si>
    <t>AMFI Tier 1 Benchmark's Riskometer</t>
  </si>
  <si>
    <t>(Nifty 500 TRI)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</si>
</sst>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_);_(* \(#,##0\);_(* &quot;-&quot;??_);_(@_)"/>
    <numFmt numFmtId="168" formatCode="dd/mm/yyyy;@"/>
    <numFmt numFmtId="169" formatCode="_(* #,##0.00_);_(* \(#,##0.00\);_(* &quot;-&quot;??_);_(@_)"/>
    <numFmt numFmtId="170" formatCode="[$-809]dd\ mmmm\ yyyy;@"/>
    <numFmt numFmtId="171" formatCode="0.0000"/>
    <numFmt numFmtId="172" formatCode="#,##0.0000"/>
    <numFmt numFmtId="173" formatCode="[$-409]mmmm/yy;@"/>
    <numFmt numFmtId="174" formatCode="_(* #,##0_);_(* \(#,##0\);_(* &quot;-&quot;_);_(* @_)"/>
    <numFmt numFmtId="175" formatCode="_(* #,##0.00_);_(* \(#,##0.00\);_(* &quot;-&quot;_);_(* 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" fillId="0" borderId="0"/>
    <xf numFmtId="0" fontId="9" fillId="0" borderId="0"/>
  </cellStyleXfs>
  <cellXfs count="15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 wrapText="1"/>
    </xf>
    <xf numFmtId="165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166" fontId="4" fillId="0" borderId="6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3" fillId="0" borderId="15" xfId="0" applyNumberFormat="1" applyFont="1" applyBorder="1" applyAlignment="1">
      <alignment horizontal="right" vertical="top" wrapText="1"/>
    </xf>
    <xf numFmtId="166" fontId="3" fillId="0" borderId="15" xfId="0" applyNumberFormat="1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3" fillId="0" borderId="0" xfId="2" applyFont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right" vertical="top" wrapText="1"/>
    </xf>
    <xf numFmtId="0" fontId="3" fillId="0" borderId="18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right" vertical="top" wrapText="1"/>
    </xf>
    <xf numFmtId="0" fontId="6" fillId="0" borderId="18" xfId="2" applyFont="1" applyBorder="1" applyAlignment="1" applyProtection="1">
      <alignment wrapText="1"/>
      <protection locked="0"/>
    </xf>
    <xf numFmtId="0" fontId="4" fillId="0" borderId="19" xfId="0" applyFont="1" applyBorder="1" applyAlignment="1">
      <alignment horizontal="left" vertical="top" wrapText="1"/>
    </xf>
    <xf numFmtId="0" fontId="2" fillId="0" borderId="0" xfId="2" applyFont="1"/>
    <xf numFmtId="0" fontId="7" fillId="0" borderId="20" xfId="2" applyFont="1" applyBorder="1"/>
    <xf numFmtId="0" fontId="8" fillId="0" borderId="21" xfId="2" applyFont="1" applyBorder="1"/>
    <xf numFmtId="167" fontId="8" fillId="0" borderId="21" xfId="3" applyNumberFormat="1" applyFont="1" applyFill="1" applyBorder="1"/>
    <xf numFmtId="43" fontId="8" fillId="0" borderId="21" xfId="3" applyFont="1" applyFill="1" applyBorder="1"/>
    <xf numFmtId="43" fontId="8" fillId="0" borderId="22" xfId="3" applyFont="1" applyFill="1" applyBorder="1"/>
    <xf numFmtId="0" fontId="8" fillId="0" borderId="23" xfId="2" applyFont="1" applyBorder="1"/>
    <xf numFmtId="0" fontId="8" fillId="0" borderId="0" xfId="2" applyFont="1" applyAlignment="1">
      <alignment wrapText="1"/>
    </xf>
    <xf numFmtId="168" fontId="8" fillId="0" borderId="24" xfId="2" applyNumberFormat="1" applyFont="1" applyBorder="1"/>
    <xf numFmtId="0" fontId="8" fillId="0" borderId="0" xfId="2" applyFont="1"/>
    <xf numFmtId="43" fontId="8" fillId="0" borderId="0" xfId="3" applyFont="1" applyFill="1" applyBorder="1"/>
    <xf numFmtId="43" fontId="8" fillId="0" borderId="24" xfId="3" applyFont="1" applyFill="1" applyBorder="1"/>
    <xf numFmtId="167" fontId="8" fillId="0" borderId="0" xfId="3" applyNumberFormat="1" applyFont="1" applyFill="1" applyBorder="1"/>
    <xf numFmtId="0" fontId="7" fillId="0" borderId="23" xfId="2" applyFont="1" applyBorder="1"/>
    <xf numFmtId="169" fontId="8" fillId="0" borderId="0" xfId="4" applyFont="1" applyFill="1" applyBorder="1" applyAlignment="1">
      <alignment horizontal="right"/>
    </xf>
    <xf numFmtId="0" fontId="8" fillId="0" borderId="18" xfId="2" applyFont="1" applyBorder="1" applyAlignment="1">
      <alignment vertical="center"/>
    </xf>
    <xf numFmtId="0" fontId="8" fillId="0" borderId="18" xfId="2" applyFont="1" applyBorder="1" applyAlignment="1">
      <alignment vertical="center" wrapText="1"/>
    </xf>
    <xf numFmtId="0" fontId="8" fillId="0" borderId="18" xfId="2" applyFont="1" applyBorder="1" applyAlignment="1">
      <alignment vertical="center"/>
    </xf>
    <xf numFmtId="0" fontId="8" fillId="0" borderId="23" xfId="2" applyFont="1" applyBorder="1" applyAlignment="1">
      <alignment vertical="top"/>
    </xf>
    <xf numFmtId="170" fontId="7" fillId="0" borderId="0" xfId="5" applyNumberFormat="1" applyFont="1"/>
    <xf numFmtId="0" fontId="8" fillId="0" borderId="18" xfId="2" applyFont="1" applyBorder="1" applyAlignment="1">
      <alignment horizontal="left" indent="5"/>
    </xf>
    <xf numFmtId="170" fontId="8" fillId="0" borderId="18" xfId="5" applyNumberFormat="1" applyFont="1" applyBorder="1"/>
    <xf numFmtId="0" fontId="8" fillId="0" borderId="0" xfId="5" applyFont="1"/>
    <xf numFmtId="171" fontId="8" fillId="0" borderId="18" xfId="5" applyNumberFormat="1" applyFont="1" applyBorder="1"/>
    <xf numFmtId="0" fontId="8" fillId="0" borderId="0" xfId="2" applyFont="1" applyAlignment="1">
      <alignment vertical="top"/>
    </xf>
    <xf numFmtId="167" fontId="8" fillId="0" borderId="24" xfId="3" applyNumberFormat="1" applyFont="1" applyFill="1" applyBorder="1"/>
    <xf numFmtId="4" fontId="8" fillId="0" borderId="0" xfId="3" applyNumberFormat="1" applyFont="1" applyFill="1" applyBorder="1" applyAlignment="1">
      <alignment vertical="top"/>
    </xf>
    <xf numFmtId="2" fontId="8" fillId="0" borderId="0" xfId="2" applyNumberFormat="1" applyFont="1" applyAlignment="1">
      <alignment horizontal="right"/>
    </xf>
    <xf numFmtId="0" fontId="8" fillId="0" borderId="23" xfId="6" applyFont="1" applyBorder="1" applyAlignment="1">
      <alignment vertical="top"/>
    </xf>
    <xf numFmtId="4" fontId="8" fillId="0" borderId="0" xfId="2" applyNumberFormat="1" applyFont="1" applyAlignment="1">
      <alignment vertical="top"/>
    </xf>
    <xf numFmtId="0" fontId="8" fillId="0" borderId="23" xfId="2" applyFont="1" applyBorder="1" applyAlignment="1">
      <alignment horizontal="left" vertical="top" indent="3"/>
    </xf>
    <xf numFmtId="43" fontId="8" fillId="0" borderId="23" xfId="3" applyFont="1" applyFill="1" applyBorder="1" applyAlignment="1">
      <alignment vertical="top"/>
    </xf>
    <xf numFmtId="43" fontId="8" fillId="0" borderId="0" xfId="3" applyFont="1" applyFill="1" applyBorder="1" applyAlignment="1">
      <alignment horizontal="right"/>
    </xf>
    <xf numFmtId="0" fontId="8" fillId="0" borderId="0" xfId="2" applyFont="1" applyAlignment="1">
      <alignment horizontal="left" vertical="top" indent="3"/>
    </xf>
    <xf numFmtId="0" fontId="8" fillId="0" borderId="0" xfId="2" applyFont="1" applyAlignment="1">
      <alignment vertical="center"/>
    </xf>
    <xf numFmtId="4" fontId="8" fillId="0" borderId="0" xfId="2" applyNumberFormat="1" applyFont="1" applyAlignment="1">
      <alignment horizontal="left" vertical="top" indent="3"/>
    </xf>
    <xf numFmtId="4" fontId="8" fillId="0" borderId="0" xfId="2" applyNumberFormat="1" applyFont="1"/>
    <xf numFmtId="2" fontId="8" fillId="0" borderId="0" xfId="2" applyNumberFormat="1" applyFont="1" applyAlignment="1">
      <alignment vertical="top"/>
    </xf>
    <xf numFmtId="4" fontId="8" fillId="0" borderId="23" xfId="2" applyNumberFormat="1" applyFont="1" applyBorder="1" applyAlignment="1">
      <alignment vertical="top"/>
    </xf>
    <xf numFmtId="2" fontId="8" fillId="0" borderId="23" xfId="2" applyNumberFormat="1" applyFont="1" applyBorder="1" applyAlignment="1">
      <alignment vertical="top"/>
    </xf>
    <xf numFmtId="0" fontId="8" fillId="0" borderId="0" xfId="6" applyFont="1" applyAlignment="1">
      <alignment vertical="top"/>
    </xf>
    <xf numFmtId="172" fontId="7" fillId="0" borderId="0" xfId="6" applyNumberFormat="1" applyFont="1"/>
    <xf numFmtId="0" fontId="7" fillId="0" borderId="18" xfId="2" applyFont="1" applyBorder="1" applyAlignment="1">
      <alignment vertical="top" wrapText="1"/>
    </xf>
    <xf numFmtId="0" fontId="8" fillId="0" borderId="18" xfId="2" applyFont="1" applyBorder="1"/>
    <xf numFmtId="173" fontId="8" fillId="0" borderId="18" xfId="2" applyNumberFormat="1" applyFont="1" applyBorder="1"/>
    <xf numFmtId="173" fontId="8" fillId="0" borderId="18" xfId="5" applyNumberFormat="1" applyFont="1" applyBorder="1"/>
    <xf numFmtId="43" fontId="8" fillId="0" borderId="18" xfId="3" applyFont="1" applyFill="1" applyBorder="1"/>
    <xf numFmtId="43" fontId="8" fillId="0" borderId="18" xfId="3" applyFont="1" applyFill="1" applyBorder="1" applyAlignment="1">
      <alignment horizontal="center" vertical="center"/>
    </xf>
    <xf numFmtId="43" fontId="8" fillId="0" borderId="18" xfId="3" applyFont="1" applyFill="1" applyBorder="1" applyAlignment="1"/>
    <xf numFmtId="43" fontId="8" fillId="0" borderId="24" xfId="3" applyFont="1" applyFill="1" applyBorder="1" applyAlignment="1"/>
    <xf numFmtId="173" fontId="8" fillId="0" borderId="0" xfId="5" applyNumberFormat="1" applyFont="1"/>
    <xf numFmtId="43" fontId="8" fillId="0" borderId="0" xfId="3" applyFont="1" applyFill="1" applyBorder="1" applyAlignment="1"/>
    <xf numFmtId="43" fontId="8" fillId="0" borderId="0" xfId="3" applyFont="1" applyFill="1" applyBorder="1" applyAlignment="1">
      <alignment vertical="center"/>
    </xf>
    <xf numFmtId="0" fontId="8" fillId="0" borderId="23" xfId="2" applyFont="1" applyBorder="1" applyAlignment="1">
      <alignment horizontal="left"/>
    </xf>
    <xf numFmtId="0" fontId="8" fillId="0" borderId="0" xfId="2" applyFont="1" applyAlignment="1">
      <alignment horizontal="left"/>
    </xf>
    <xf numFmtId="0" fontId="10" fillId="0" borderId="23" xfId="2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0" fontId="7" fillId="0" borderId="0" xfId="2" applyFont="1"/>
    <xf numFmtId="167" fontId="8" fillId="0" borderId="18" xfId="3" applyNumberFormat="1" applyFont="1" applyFill="1" applyBorder="1"/>
    <xf numFmtId="167" fontId="8" fillId="0" borderId="0" xfId="4" applyNumberFormat="1" applyFont="1" applyFill="1" applyBorder="1"/>
    <xf numFmtId="4" fontId="8" fillId="0" borderId="0" xfId="4" applyNumberFormat="1" applyFont="1" applyFill="1" applyBorder="1"/>
    <xf numFmtId="169" fontId="8" fillId="0" borderId="0" xfId="4" applyFont="1" applyFill="1" applyBorder="1"/>
    <xf numFmtId="174" fontId="8" fillId="0" borderId="0" xfId="4" applyNumberFormat="1" applyFont="1" applyFill="1" applyBorder="1"/>
    <xf numFmtId="0" fontId="7" fillId="0" borderId="18" xfId="2" applyFont="1" applyBorder="1"/>
    <xf numFmtId="164" fontId="4" fillId="0" borderId="18" xfId="2" applyNumberFormat="1" applyFont="1" applyBorder="1" applyAlignment="1">
      <alignment horizontal="right" vertical="top" wrapText="1"/>
    </xf>
    <xf numFmtId="0" fontId="8" fillId="0" borderId="23" xfId="4" applyNumberFormat="1" applyFont="1" applyFill="1" applyBorder="1" applyAlignment="1">
      <alignment horizontal="left"/>
    </xf>
    <xf numFmtId="0" fontId="8" fillId="0" borderId="0" xfId="4" applyNumberFormat="1" applyFont="1" applyFill="1" applyBorder="1" applyAlignment="1">
      <alignment horizontal="left"/>
    </xf>
    <xf numFmtId="175" fontId="8" fillId="0" borderId="0" xfId="2" applyNumberFormat="1" applyFont="1"/>
    <xf numFmtId="169" fontId="8" fillId="0" borderId="0" xfId="2" applyNumberFormat="1" applyFont="1"/>
    <xf numFmtId="168" fontId="8" fillId="0" borderId="24" xfId="5" applyNumberFormat="1" applyFont="1" applyBorder="1"/>
    <xf numFmtId="167" fontId="8" fillId="0" borderId="0" xfId="2" applyNumberFormat="1" applyFont="1"/>
    <xf numFmtId="0" fontId="8" fillId="0" borderId="25" xfId="5" applyFont="1" applyBorder="1" applyAlignment="1">
      <alignment horizontal="left"/>
    </xf>
    <xf numFmtId="0" fontId="8" fillId="0" borderId="26" xfId="5" applyFont="1" applyBorder="1" applyAlignment="1">
      <alignment horizontal="left"/>
    </xf>
    <xf numFmtId="0" fontId="8" fillId="0" borderId="26" xfId="5" applyFont="1" applyBorder="1"/>
    <xf numFmtId="43" fontId="2" fillId="0" borderId="27" xfId="3" applyFont="1" applyFill="1" applyBorder="1"/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8" fillId="0" borderId="0" xfId="0" applyFont="1"/>
    <xf numFmtId="0" fontId="7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wrapText="1"/>
    </xf>
    <xf numFmtId="10" fontId="8" fillId="0" borderId="18" xfId="1" applyNumberFormat="1" applyFont="1" applyFill="1" applyBorder="1" applyAlignment="1" applyProtection="1">
      <alignment horizontal="center"/>
      <protection locked="0"/>
    </xf>
    <xf numFmtId="1" fontId="8" fillId="0" borderId="18" xfId="0" applyNumberFormat="1" applyFont="1" applyBorder="1" applyAlignment="1" applyProtection="1">
      <alignment horizontal="center"/>
      <protection locked="0"/>
    </xf>
    <xf numFmtId="0" fontId="8" fillId="0" borderId="18" xfId="0" applyFont="1" applyBorder="1" applyAlignment="1">
      <alignment horizontal="left" vertical="center"/>
    </xf>
    <xf numFmtId="10" fontId="8" fillId="0" borderId="18" xfId="1" applyNumberFormat="1" applyFont="1" applyFill="1" applyBorder="1" applyAlignment="1" applyProtection="1">
      <alignment horizontal="center" vertical="center"/>
      <protection locked="0"/>
    </xf>
    <xf numFmtId="1" fontId="8" fillId="0" borderId="18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7" fillId="0" borderId="18" xfId="0" applyFont="1" applyBorder="1"/>
    <xf numFmtId="0" fontId="6" fillId="0" borderId="18" xfId="0" applyFont="1" applyBorder="1" applyAlignment="1">
      <alignment horizontal="center" wrapText="1"/>
    </xf>
    <xf numFmtId="0" fontId="8" fillId="0" borderId="18" xfId="0" applyFont="1" applyBorder="1"/>
    <xf numFmtId="1" fontId="8" fillId="0" borderId="18" xfId="0" applyNumberFormat="1" applyFont="1" applyBorder="1"/>
    <xf numFmtId="4" fontId="8" fillId="0" borderId="18" xfId="0" applyNumberFormat="1" applyFont="1" applyBorder="1"/>
    <xf numFmtId="10" fontId="8" fillId="0" borderId="0" xfId="0" applyNumberFormat="1" applyFont="1" applyAlignment="1">
      <alignment horizontal="right" vertical="center" wrapText="1"/>
    </xf>
    <xf numFmtId="10" fontId="2" fillId="0" borderId="18" xfId="0" applyNumberFormat="1" applyFont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2" fillId="0" borderId="18" xfId="0" applyFont="1" applyBorder="1"/>
    <xf numFmtId="10" fontId="8" fillId="0" borderId="18" xfId="1" applyNumberFormat="1" applyFont="1" applyFill="1" applyBorder="1" applyAlignment="1">
      <alignment horizontal="right" vertical="center"/>
    </xf>
    <xf numFmtId="10" fontId="8" fillId="0" borderId="18" xfId="0" applyNumberFormat="1" applyFont="1" applyBorder="1" applyAlignment="1">
      <alignment horizontal="right" vertical="center"/>
    </xf>
    <xf numFmtId="171" fontId="8" fillId="0" borderId="18" xfId="0" applyNumberFormat="1" applyFont="1" applyBorder="1"/>
    <xf numFmtId="171" fontId="8" fillId="0" borderId="0" xfId="2" applyNumberFormat="1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2" fillId="0" borderId="0" xfId="2" applyFont="1" applyAlignment="1">
      <alignment wrapText="1"/>
    </xf>
    <xf numFmtId="0" fontId="6" fillId="0" borderId="0" xfId="2" applyFont="1" applyAlignment="1">
      <alignment horizontal="center"/>
    </xf>
  </cellXfs>
  <cellStyles count="7">
    <cellStyle name="Comma 2" xfId="4" xr:uid="{16A6FECB-235E-42AE-9FEF-2E915E41DB94}"/>
    <cellStyle name="Comma 3" xfId="3" xr:uid="{E5EA7BF9-C6B9-4094-BD59-644F20140AA3}"/>
    <cellStyle name="Normal" xfId="0" builtinId="0"/>
    <cellStyle name="Normal 13" xfId="2" xr:uid="{6DEB3D12-91E9-4FE7-A861-526E5550A070}"/>
    <cellStyle name="Normal 2" xfId="5" xr:uid="{9E0C1DCD-90A1-48FA-859B-181B14CD7A4A}"/>
    <cellStyle name="Normal 2 2" xfId="6" xr:uid="{0A9E7FB7-1FAD-45BB-8464-FF22F3A3B31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300</xdr:row>
      <xdr:rowOff>104775</xdr:rowOff>
    </xdr:from>
    <xdr:to>
      <xdr:col>1</xdr:col>
      <xdr:colOff>3476625</xdr:colOff>
      <xdr:row>311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D0D84E-D7EC-423D-BA6A-72A19E16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9739550"/>
          <a:ext cx="27241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1285875</xdr:colOff>
      <xdr:row>301</xdr:row>
      <xdr:rowOff>57151</xdr:rowOff>
    </xdr:from>
    <xdr:to>
      <xdr:col>4</xdr:col>
      <xdr:colOff>657225</xdr:colOff>
      <xdr:row>310</xdr:row>
      <xdr:rowOff>114301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44ED98-B777-4C9F-92DA-88B68E81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49844326"/>
          <a:ext cx="25241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6-27\April%202026\Monthly\Final\MONTHLY_PORTFOLIO_APR%202026.xls" TargetMode="External"/><Relationship Id="rId1" Type="http://schemas.openxmlformats.org/officeDocument/2006/relationships/externalLinkPath" Target="MONTHLY_PORTFOLIO_APR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26F7-24D1-440F-ABA3-7A21B78ED648}">
  <sheetPr>
    <outlinePr summaryBelow="0"/>
  </sheetPr>
  <dimension ref="A1:M310"/>
  <sheetViews>
    <sheetView tabSelected="1" workbookViewId="0">
      <selection activeCell="C21" sqref="C21"/>
    </sheetView>
  </sheetViews>
  <sheetFormatPr defaultColWidth="8.85546875" defaultRowHeight="12" x14ac:dyDescent="0.2"/>
  <cols>
    <col min="1" max="1" width="3.28515625" style="3" customWidth="1"/>
    <col min="2" max="2" width="64.85546875" style="3" customWidth="1"/>
    <col min="3" max="3" width="20.28515625" style="3" customWidth="1"/>
    <col min="4" max="4" width="27" style="3" customWidth="1"/>
    <col min="5" max="5" width="16.7109375" style="3" customWidth="1"/>
    <col min="6" max="6" width="15.28515625" style="3" customWidth="1"/>
    <col min="7" max="7" width="11.7109375" style="3" customWidth="1"/>
    <col min="8" max="9" width="16.7109375" style="3" customWidth="1"/>
    <col min="10" max="16384" width="8.85546875" style="3"/>
  </cols>
  <sheetData>
    <row r="1" spans="1:9" ht="16.149999999999999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</row>
    <row r="2" spans="1:9" ht="13.15" customHeight="1" x14ac:dyDescent="0.2">
      <c r="A2" s="1"/>
      <c r="B2" s="4"/>
      <c r="C2" s="1"/>
      <c r="D2" s="1"/>
      <c r="E2" s="1"/>
      <c r="F2" s="1"/>
      <c r="G2" s="1"/>
      <c r="H2" s="1"/>
      <c r="I2" s="1"/>
    </row>
    <row r="3" spans="1:9" ht="13.1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</row>
    <row r="4" spans="1:9" ht="28.1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13.15" customHeight="1" x14ac:dyDescent="0.2">
      <c r="A5" s="1"/>
      <c r="B5" s="11" t="s">
        <v>11</v>
      </c>
      <c r="C5" s="12"/>
      <c r="D5" s="12"/>
      <c r="E5" s="12"/>
      <c r="F5" s="12"/>
      <c r="G5" s="12"/>
      <c r="H5" s="13"/>
      <c r="I5" s="14"/>
    </row>
    <row r="6" spans="1:9" ht="13.15" customHeight="1" x14ac:dyDescent="0.2">
      <c r="A6" s="1"/>
      <c r="B6" s="11" t="s">
        <v>12</v>
      </c>
      <c r="C6" s="12"/>
      <c r="D6" s="12"/>
      <c r="E6" s="12"/>
      <c r="F6" s="1"/>
      <c r="G6" s="13"/>
      <c r="H6" s="13"/>
      <c r="I6" s="14"/>
    </row>
    <row r="7" spans="1:9" ht="13.15" customHeight="1" x14ac:dyDescent="0.2">
      <c r="A7" s="15" t="s">
        <v>13</v>
      </c>
      <c r="B7" s="16" t="s">
        <v>14</v>
      </c>
      <c r="C7" s="12" t="s">
        <v>15</v>
      </c>
      <c r="D7" s="12" t="s">
        <v>16</v>
      </c>
      <c r="E7" s="17">
        <v>145007203</v>
      </c>
      <c r="F7" s="18">
        <v>1119020.5900000001</v>
      </c>
      <c r="G7" s="19">
        <v>7.9399999999999998E-2</v>
      </c>
      <c r="H7" s="13"/>
      <c r="I7" s="14"/>
    </row>
    <row r="8" spans="1:9" ht="13.15" customHeight="1" x14ac:dyDescent="0.2">
      <c r="A8" s="15" t="s">
        <v>17</v>
      </c>
      <c r="B8" s="16" t="s">
        <v>18</v>
      </c>
      <c r="C8" s="12" t="s">
        <v>19</v>
      </c>
      <c r="D8" s="12" t="s">
        <v>20</v>
      </c>
      <c r="E8" s="17">
        <v>309434264</v>
      </c>
      <c r="F8" s="18">
        <v>985083.98</v>
      </c>
      <c r="G8" s="19">
        <v>6.9900000000000004E-2</v>
      </c>
      <c r="H8" s="13"/>
      <c r="I8" s="14"/>
    </row>
    <row r="9" spans="1:9" ht="13.15" customHeight="1" x14ac:dyDescent="0.2">
      <c r="A9" s="15" t="s">
        <v>21</v>
      </c>
      <c r="B9" s="16" t="s">
        <v>22</v>
      </c>
      <c r="C9" s="12" t="s">
        <v>23</v>
      </c>
      <c r="D9" s="12" t="s">
        <v>24</v>
      </c>
      <c r="E9" s="17">
        <v>174142417</v>
      </c>
      <c r="F9" s="18">
        <v>838408.67</v>
      </c>
      <c r="G9" s="19">
        <v>5.9499999999999997E-2</v>
      </c>
      <c r="H9" s="13"/>
      <c r="I9" s="14"/>
    </row>
    <row r="10" spans="1:9" ht="13.15" customHeight="1" x14ac:dyDescent="0.2">
      <c r="A10" s="15" t="s">
        <v>25</v>
      </c>
      <c r="B10" s="16" t="s">
        <v>26</v>
      </c>
      <c r="C10" s="12" t="s">
        <v>27</v>
      </c>
      <c r="D10" s="12" t="s">
        <v>28</v>
      </c>
      <c r="E10" s="17">
        <v>243200889</v>
      </c>
      <c r="F10" s="18">
        <v>765839.6</v>
      </c>
      <c r="G10" s="19">
        <v>5.4300000000000001E-2</v>
      </c>
      <c r="H10" s="13"/>
      <c r="I10" s="14"/>
    </row>
    <row r="11" spans="1:9" ht="13.15" customHeight="1" x14ac:dyDescent="0.2">
      <c r="A11" s="15" t="s">
        <v>29</v>
      </c>
      <c r="B11" s="16" t="s">
        <v>30</v>
      </c>
      <c r="C11" s="12" t="s">
        <v>31</v>
      </c>
      <c r="D11" s="12" t="s">
        <v>16</v>
      </c>
      <c r="E11" s="17">
        <v>54846183</v>
      </c>
      <c r="F11" s="18">
        <v>692926.68</v>
      </c>
      <c r="G11" s="19">
        <v>4.9200000000000001E-2</v>
      </c>
      <c r="H11" s="13"/>
      <c r="I11" s="14"/>
    </row>
    <row r="12" spans="1:9" ht="13.15" customHeight="1" x14ac:dyDescent="0.2">
      <c r="A12" s="15" t="s">
        <v>32</v>
      </c>
      <c r="B12" s="16" t="s">
        <v>33</v>
      </c>
      <c r="C12" s="12" t="s">
        <v>34</v>
      </c>
      <c r="D12" s="12" t="s">
        <v>35</v>
      </c>
      <c r="E12" s="17">
        <v>6054746</v>
      </c>
      <c r="F12" s="18">
        <v>621640.77</v>
      </c>
      <c r="G12" s="19">
        <v>4.41E-2</v>
      </c>
      <c r="H12" s="13"/>
      <c r="I12" s="14"/>
    </row>
    <row r="13" spans="1:9" ht="13.15" customHeight="1" x14ac:dyDescent="0.2">
      <c r="A13" s="15" t="s">
        <v>36</v>
      </c>
      <c r="B13" s="16" t="s">
        <v>37</v>
      </c>
      <c r="C13" s="12" t="s">
        <v>38</v>
      </c>
      <c r="D13" s="12" t="s">
        <v>16</v>
      </c>
      <c r="E13" s="17">
        <v>148339325</v>
      </c>
      <c r="F13" s="18">
        <v>568584.63</v>
      </c>
      <c r="G13" s="19">
        <v>4.0300000000000002E-2</v>
      </c>
      <c r="H13" s="13"/>
      <c r="I13" s="14"/>
    </row>
    <row r="14" spans="1:9" ht="13.15" customHeight="1" x14ac:dyDescent="0.2">
      <c r="A14" s="15" t="s">
        <v>39</v>
      </c>
      <c r="B14" s="16" t="s">
        <v>40</v>
      </c>
      <c r="C14" s="12" t="s">
        <v>41</v>
      </c>
      <c r="D14" s="12" t="s">
        <v>42</v>
      </c>
      <c r="E14" s="17">
        <v>16026000</v>
      </c>
      <c r="F14" s="18">
        <v>496405.35</v>
      </c>
      <c r="G14" s="19">
        <v>3.5200000000000002E-2</v>
      </c>
      <c r="H14" s="13"/>
      <c r="I14" s="14"/>
    </row>
    <row r="15" spans="1:9" ht="13.15" customHeight="1" x14ac:dyDescent="0.2">
      <c r="A15" s="15" t="s">
        <v>43</v>
      </c>
      <c r="B15" s="16" t="s">
        <v>44</v>
      </c>
      <c r="C15" s="12" t="s">
        <v>45</v>
      </c>
      <c r="D15" s="12" t="s">
        <v>46</v>
      </c>
      <c r="E15" s="17">
        <v>40299975</v>
      </c>
      <c r="F15" s="18">
        <v>483237</v>
      </c>
      <c r="G15" s="19">
        <v>3.4299999999999997E-2</v>
      </c>
      <c r="H15" s="13"/>
      <c r="I15" s="14"/>
    </row>
    <row r="16" spans="1:9" ht="13.15" customHeight="1" x14ac:dyDescent="0.2">
      <c r="A16" s="15" t="s">
        <v>47</v>
      </c>
      <c r="B16" s="16" t="s">
        <v>48</v>
      </c>
      <c r="C16" s="12" t="s">
        <v>49</v>
      </c>
      <c r="D16" s="12" t="s">
        <v>46</v>
      </c>
      <c r="E16" s="17">
        <v>36169670</v>
      </c>
      <c r="F16" s="18">
        <v>427453.16</v>
      </c>
      <c r="G16" s="19">
        <v>3.0300000000000001E-2</v>
      </c>
      <c r="H16" s="13"/>
      <c r="I16" s="14"/>
    </row>
    <row r="17" spans="1:9" ht="13.15" customHeight="1" x14ac:dyDescent="0.2">
      <c r="A17" s="15" t="s">
        <v>50</v>
      </c>
      <c r="B17" s="16" t="s">
        <v>51</v>
      </c>
      <c r="C17" s="12" t="s">
        <v>52</v>
      </c>
      <c r="D17" s="12" t="s">
        <v>16</v>
      </c>
      <c r="E17" s="17">
        <v>33244875</v>
      </c>
      <c r="F17" s="18">
        <v>421644.75</v>
      </c>
      <c r="G17" s="19">
        <v>2.9899999999999999E-2</v>
      </c>
      <c r="H17" s="13"/>
      <c r="I17" s="14"/>
    </row>
    <row r="18" spans="1:9" ht="13.15" customHeight="1" x14ac:dyDescent="0.2">
      <c r="A18" s="15" t="s">
        <v>53</v>
      </c>
      <c r="B18" s="16" t="s">
        <v>54</v>
      </c>
      <c r="C18" s="12" t="s">
        <v>55</v>
      </c>
      <c r="D18" s="12" t="s">
        <v>42</v>
      </c>
      <c r="E18" s="17">
        <v>3039945</v>
      </c>
      <c r="F18" s="18">
        <v>404738.28</v>
      </c>
      <c r="G18" s="19">
        <v>2.87E-2</v>
      </c>
      <c r="H18" s="13"/>
      <c r="I18" s="14"/>
    </row>
    <row r="19" spans="1:9" ht="13.15" customHeight="1" x14ac:dyDescent="0.2">
      <c r="A19" s="15" t="s">
        <v>56</v>
      </c>
      <c r="B19" s="16" t="s">
        <v>57</v>
      </c>
      <c r="C19" s="12" t="s">
        <v>58</v>
      </c>
      <c r="D19" s="12" t="s">
        <v>59</v>
      </c>
      <c r="E19" s="17">
        <v>21167034</v>
      </c>
      <c r="F19" s="18">
        <v>399379.6</v>
      </c>
      <c r="G19" s="19">
        <v>2.8299999999999999E-2</v>
      </c>
      <c r="H19" s="13"/>
      <c r="I19" s="14"/>
    </row>
    <row r="20" spans="1:9" ht="13.15" customHeight="1" x14ac:dyDescent="0.2">
      <c r="A20" s="15" t="s">
        <v>60</v>
      </c>
      <c r="B20" s="16" t="s">
        <v>61</v>
      </c>
      <c r="C20" s="12" t="s">
        <v>62</v>
      </c>
      <c r="D20" s="12" t="s">
        <v>46</v>
      </c>
      <c r="E20" s="17">
        <v>15874545</v>
      </c>
      <c r="F20" s="18">
        <v>392720.37</v>
      </c>
      <c r="G20" s="19">
        <v>2.7900000000000001E-2</v>
      </c>
      <c r="H20" s="13"/>
      <c r="I20" s="14"/>
    </row>
    <row r="21" spans="1:9" ht="13.15" customHeight="1" x14ac:dyDescent="0.2">
      <c r="A21" s="15" t="s">
        <v>63</v>
      </c>
      <c r="B21" s="16" t="s">
        <v>64</v>
      </c>
      <c r="C21" s="12" t="s">
        <v>65</v>
      </c>
      <c r="D21" s="12" t="s">
        <v>66</v>
      </c>
      <c r="E21" s="17">
        <v>14298956</v>
      </c>
      <c r="F21" s="18">
        <v>189160.89</v>
      </c>
      <c r="G21" s="19">
        <v>1.34E-2</v>
      </c>
      <c r="H21" s="13"/>
      <c r="I21" s="14"/>
    </row>
    <row r="22" spans="1:9" ht="13.15" customHeight="1" x14ac:dyDescent="0.2">
      <c r="A22" s="15" t="s">
        <v>67</v>
      </c>
      <c r="B22" s="16" t="s">
        <v>68</v>
      </c>
      <c r="C22" s="12" t="s">
        <v>69</v>
      </c>
      <c r="D22" s="12" t="s">
        <v>66</v>
      </c>
      <c r="E22" s="17">
        <v>14344551</v>
      </c>
      <c r="F22" s="18">
        <v>187856.24</v>
      </c>
      <c r="G22" s="19">
        <v>1.3299999999999999E-2</v>
      </c>
      <c r="H22" s="13"/>
      <c r="I22" s="14"/>
    </row>
    <row r="23" spans="1:9" ht="13.15" customHeight="1" x14ac:dyDescent="0.2">
      <c r="A23" s="15" t="s">
        <v>70</v>
      </c>
      <c r="B23" s="16" t="s">
        <v>71</v>
      </c>
      <c r="C23" s="12" t="s">
        <v>72</v>
      </c>
      <c r="D23" s="12" t="s">
        <v>66</v>
      </c>
      <c r="E23" s="17">
        <v>19200553</v>
      </c>
      <c r="F23" s="18">
        <v>171249.73</v>
      </c>
      <c r="G23" s="19">
        <v>1.21E-2</v>
      </c>
      <c r="H23" s="13"/>
      <c r="I23" s="14"/>
    </row>
    <row r="24" spans="1:9" ht="13.15" customHeight="1" x14ac:dyDescent="0.2">
      <c r="A24" s="15" t="s">
        <v>73</v>
      </c>
      <c r="B24" s="16" t="s">
        <v>74</v>
      </c>
      <c r="C24" s="12" t="s">
        <v>75</v>
      </c>
      <c r="D24" s="12" t="s">
        <v>76</v>
      </c>
      <c r="E24" s="17">
        <v>22157154</v>
      </c>
      <c r="F24" s="18">
        <v>112680.21</v>
      </c>
      <c r="G24" s="19">
        <v>8.0000000000000002E-3</v>
      </c>
      <c r="H24" s="13"/>
      <c r="I24" s="14"/>
    </row>
    <row r="25" spans="1:9" ht="13.15" customHeight="1" x14ac:dyDescent="0.2">
      <c r="A25" s="15" t="s">
        <v>77</v>
      </c>
      <c r="B25" s="16" t="s">
        <v>78</v>
      </c>
      <c r="C25" s="12" t="s">
        <v>79</v>
      </c>
      <c r="D25" s="12" t="s">
        <v>80</v>
      </c>
      <c r="E25" s="17">
        <v>80755676</v>
      </c>
      <c r="F25" s="18">
        <v>101098.03</v>
      </c>
      <c r="G25" s="19">
        <v>7.1999999999999998E-3</v>
      </c>
      <c r="H25" s="13"/>
      <c r="I25" s="14"/>
    </row>
    <row r="26" spans="1:9" ht="13.15" customHeight="1" x14ac:dyDescent="0.2">
      <c r="A26" s="15" t="s">
        <v>81</v>
      </c>
      <c r="B26" s="16" t="s">
        <v>82</v>
      </c>
      <c r="C26" s="12" t="s">
        <v>83</v>
      </c>
      <c r="D26" s="12" t="s">
        <v>76</v>
      </c>
      <c r="E26" s="17">
        <v>8256209</v>
      </c>
      <c r="F26" s="18">
        <v>69682.399999999994</v>
      </c>
      <c r="G26" s="19">
        <v>4.8999999999999998E-3</v>
      </c>
      <c r="H26" s="13"/>
      <c r="I26" s="14"/>
    </row>
    <row r="27" spans="1:9" ht="13.15" customHeight="1" x14ac:dyDescent="0.2">
      <c r="A27" s="15" t="s">
        <v>84</v>
      </c>
      <c r="B27" s="16" t="s">
        <v>85</v>
      </c>
      <c r="C27" s="12" t="s">
        <v>86</v>
      </c>
      <c r="D27" s="12" t="s">
        <v>87</v>
      </c>
      <c r="E27" s="17">
        <v>37868936</v>
      </c>
      <c r="F27" s="18">
        <v>62870.01</v>
      </c>
      <c r="G27" s="19">
        <v>4.4999999999999997E-3</v>
      </c>
      <c r="H27" s="13"/>
      <c r="I27" s="14"/>
    </row>
    <row r="28" spans="1:9" ht="13.15" customHeight="1" x14ac:dyDescent="0.2">
      <c r="A28" s="15" t="s">
        <v>88</v>
      </c>
      <c r="B28" s="16" t="s">
        <v>89</v>
      </c>
      <c r="C28" s="12" t="s">
        <v>90</v>
      </c>
      <c r="D28" s="12" t="s">
        <v>91</v>
      </c>
      <c r="E28" s="17">
        <v>1995914</v>
      </c>
      <c r="F28" s="18">
        <v>35259.82</v>
      </c>
      <c r="G28" s="19">
        <v>2.5000000000000001E-3</v>
      </c>
      <c r="H28" s="13"/>
      <c r="I28" s="14"/>
    </row>
    <row r="29" spans="1:9" ht="13.15" customHeight="1" x14ac:dyDescent="0.2">
      <c r="A29" s="15" t="s">
        <v>92</v>
      </c>
      <c r="B29" s="16" t="s">
        <v>93</v>
      </c>
      <c r="C29" s="12" t="s">
        <v>94</v>
      </c>
      <c r="D29" s="12" t="s">
        <v>95</v>
      </c>
      <c r="E29" s="17">
        <v>2205298</v>
      </c>
      <c r="F29" s="18">
        <v>34773.14</v>
      </c>
      <c r="G29" s="19">
        <v>2.5000000000000001E-3</v>
      </c>
      <c r="H29" s="13"/>
      <c r="I29" s="14"/>
    </row>
    <row r="30" spans="1:9" ht="13.15" customHeight="1" x14ac:dyDescent="0.2">
      <c r="A30" s="15" t="s">
        <v>96</v>
      </c>
      <c r="B30" s="16" t="s">
        <v>97</v>
      </c>
      <c r="C30" s="12" t="s">
        <v>98</v>
      </c>
      <c r="D30" s="12" t="s">
        <v>80</v>
      </c>
      <c r="E30" s="17">
        <v>2264603</v>
      </c>
      <c r="F30" s="18">
        <v>28805.75</v>
      </c>
      <c r="G30" s="19">
        <v>2E-3</v>
      </c>
      <c r="H30" s="13"/>
      <c r="I30" s="14"/>
    </row>
    <row r="31" spans="1:9" ht="13.15" customHeight="1" x14ac:dyDescent="0.2">
      <c r="A31" s="15" t="s">
        <v>99</v>
      </c>
      <c r="B31" s="16" t="s">
        <v>100</v>
      </c>
      <c r="C31" s="12" t="s">
        <v>101</v>
      </c>
      <c r="D31" s="12" t="s">
        <v>102</v>
      </c>
      <c r="E31" s="17">
        <v>6957544</v>
      </c>
      <c r="F31" s="18">
        <v>20201.23</v>
      </c>
      <c r="G31" s="19">
        <v>1.4E-3</v>
      </c>
      <c r="H31" s="13"/>
      <c r="I31" s="14"/>
    </row>
    <row r="32" spans="1:9" ht="13.15" customHeight="1" x14ac:dyDescent="0.2">
      <c r="A32" s="15" t="s">
        <v>103</v>
      </c>
      <c r="B32" s="16" t="s">
        <v>104</v>
      </c>
      <c r="C32" s="12" t="s">
        <v>105</v>
      </c>
      <c r="D32" s="12" t="s">
        <v>80</v>
      </c>
      <c r="E32" s="17">
        <v>287393</v>
      </c>
      <c r="F32" s="18">
        <v>15582.45</v>
      </c>
      <c r="G32" s="19">
        <v>1.1000000000000001E-3</v>
      </c>
      <c r="H32" s="13"/>
      <c r="I32" s="14"/>
    </row>
    <row r="33" spans="1:9" ht="13.15" customHeight="1" x14ac:dyDescent="0.2">
      <c r="A33" s="15" t="s">
        <v>106</v>
      </c>
      <c r="B33" s="16" t="s">
        <v>107</v>
      </c>
      <c r="C33" s="12" t="s">
        <v>108</v>
      </c>
      <c r="D33" s="12" t="s">
        <v>35</v>
      </c>
      <c r="E33" s="17">
        <v>80662</v>
      </c>
      <c r="F33" s="18">
        <v>9876.26</v>
      </c>
      <c r="G33" s="19">
        <v>6.9999999999999999E-4</v>
      </c>
      <c r="H33" s="13"/>
      <c r="I33" s="14"/>
    </row>
    <row r="34" spans="1:9" ht="13.15" customHeight="1" x14ac:dyDescent="0.2">
      <c r="A34" s="15" t="s">
        <v>109</v>
      </c>
      <c r="B34" s="16" t="s">
        <v>110</v>
      </c>
      <c r="C34" s="12" t="s">
        <v>111</v>
      </c>
      <c r="D34" s="12" t="s">
        <v>87</v>
      </c>
      <c r="E34" s="17">
        <v>375782</v>
      </c>
      <c r="F34" s="18">
        <v>4267.57</v>
      </c>
      <c r="G34" s="19">
        <v>2.9999999999999997E-4</v>
      </c>
      <c r="H34" s="13"/>
      <c r="I34" s="14"/>
    </row>
    <row r="35" spans="1:9" ht="13.15" customHeight="1" x14ac:dyDescent="0.2">
      <c r="A35" s="15" t="s">
        <v>112</v>
      </c>
      <c r="B35" s="16" t="s">
        <v>113</v>
      </c>
      <c r="C35" s="12" t="s">
        <v>114</v>
      </c>
      <c r="D35" s="12" t="s">
        <v>59</v>
      </c>
      <c r="E35" s="17">
        <v>865823</v>
      </c>
      <c r="F35" s="18">
        <v>3549.44</v>
      </c>
      <c r="G35" s="19">
        <v>2.9999999999999997E-4</v>
      </c>
      <c r="H35" s="13"/>
      <c r="I35" s="14"/>
    </row>
    <row r="36" spans="1:9" ht="13.15" customHeight="1" x14ac:dyDescent="0.2">
      <c r="A36" s="15" t="s">
        <v>115</v>
      </c>
      <c r="B36" s="16" t="s">
        <v>116</v>
      </c>
      <c r="C36" s="12" t="s">
        <v>117</v>
      </c>
      <c r="D36" s="12" t="s">
        <v>118</v>
      </c>
      <c r="E36" s="17">
        <v>464063</v>
      </c>
      <c r="F36" s="18">
        <v>2198.5</v>
      </c>
      <c r="G36" s="19">
        <v>2.0000000000000001E-4</v>
      </c>
      <c r="H36" s="13"/>
      <c r="I36" s="14"/>
    </row>
    <row r="37" spans="1:9" ht="13.15" customHeight="1" x14ac:dyDescent="0.2">
      <c r="A37" s="15" t="s">
        <v>119</v>
      </c>
      <c r="B37" s="16" t="s">
        <v>120</v>
      </c>
      <c r="C37" s="12" t="s">
        <v>121</v>
      </c>
      <c r="D37" s="12" t="s">
        <v>122</v>
      </c>
      <c r="E37" s="17">
        <v>47293</v>
      </c>
      <c r="F37" s="18">
        <v>1871.38</v>
      </c>
      <c r="G37" s="19">
        <v>1E-4</v>
      </c>
      <c r="H37" s="13"/>
      <c r="I37" s="14"/>
    </row>
    <row r="38" spans="1:9" ht="13.15" customHeight="1" x14ac:dyDescent="0.2">
      <c r="A38" s="15" t="s">
        <v>123</v>
      </c>
      <c r="B38" s="16" t="s">
        <v>124</v>
      </c>
      <c r="C38" s="12" t="s">
        <v>125</v>
      </c>
      <c r="D38" s="12" t="s">
        <v>102</v>
      </c>
      <c r="E38" s="17">
        <v>151687</v>
      </c>
      <c r="F38" s="18">
        <v>1862.26</v>
      </c>
      <c r="G38" s="19">
        <v>1E-4</v>
      </c>
      <c r="H38" s="13"/>
      <c r="I38" s="14"/>
    </row>
    <row r="39" spans="1:9" ht="13.15" customHeight="1" x14ac:dyDescent="0.2">
      <c r="A39" s="1"/>
      <c r="B39" s="20" t="s">
        <v>126</v>
      </c>
      <c r="C39" s="21"/>
      <c r="D39" s="21"/>
      <c r="E39" s="21"/>
      <c r="F39" s="22">
        <f>SUM(F7:F38)</f>
        <v>9669928.7400000021</v>
      </c>
      <c r="G39" s="23">
        <f>SUM(G7:G38)</f>
        <v>0.68589999999999973</v>
      </c>
      <c r="H39" s="24"/>
      <c r="I39" s="25"/>
    </row>
    <row r="40" spans="1:9" ht="13.15" customHeight="1" x14ac:dyDescent="0.2">
      <c r="A40" s="1"/>
      <c r="B40" s="11" t="s">
        <v>127</v>
      </c>
      <c r="C40" s="12"/>
      <c r="D40" s="12"/>
      <c r="E40" s="12"/>
      <c r="F40" s="1"/>
      <c r="G40" s="13"/>
      <c r="H40" s="13"/>
      <c r="I40" s="14"/>
    </row>
    <row r="41" spans="1:9" ht="13.15" customHeight="1" x14ac:dyDescent="0.2">
      <c r="A41" s="15" t="s">
        <v>128</v>
      </c>
      <c r="B41" s="16" t="s">
        <v>129</v>
      </c>
      <c r="C41" s="12" t="s">
        <v>130</v>
      </c>
      <c r="D41" s="12" t="s">
        <v>131</v>
      </c>
      <c r="E41" s="17">
        <v>2017500</v>
      </c>
      <c r="F41" s="18">
        <v>28866.39</v>
      </c>
      <c r="G41" s="19">
        <v>2E-3</v>
      </c>
      <c r="H41" s="13"/>
      <c r="I41" s="14"/>
    </row>
    <row r="42" spans="1:9" ht="13.15" customHeight="1" x14ac:dyDescent="0.2">
      <c r="A42" s="15" t="s">
        <v>132</v>
      </c>
      <c r="B42" s="16" t="s">
        <v>133</v>
      </c>
      <c r="C42" s="12" t="s">
        <v>134</v>
      </c>
      <c r="D42" s="12" t="s">
        <v>135</v>
      </c>
      <c r="E42" s="17">
        <v>273350</v>
      </c>
      <c r="F42" s="18">
        <v>11986.94</v>
      </c>
      <c r="G42" s="19">
        <v>8.9999999999999998E-4</v>
      </c>
      <c r="H42" s="13"/>
      <c r="I42" s="14"/>
    </row>
    <row r="43" spans="1:9" ht="13.15" customHeight="1" x14ac:dyDescent="0.2">
      <c r="A43" s="15" t="s">
        <v>136</v>
      </c>
      <c r="B43" s="16" t="s">
        <v>137</v>
      </c>
      <c r="C43" s="12" t="s">
        <v>138</v>
      </c>
      <c r="D43" s="12" t="s">
        <v>66</v>
      </c>
      <c r="E43" s="17">
        <v>540050</v>
      </c>
      <c r="F43" s="18">
        <v>9765.7199999999993</v>
      </c>
      <c r="G43" s="19">
        <v>6.9999999999999999E-4</v>
      </c>
      <c r="H43" s="13"/>
      <c r="I43" s="14"/>
    </row>
    <row r="44" spans="1:9" ht="13.15" customHeight="1" x14ac:dyDescent="0.2">
      <c r="A44" s="15" t="s">
        <v>139</v>
      </c>
      <c r="B44" s="16" t="s">
        <v>140</v>
      </c>
      <c r="C44" s="12" t="s">
        <v>141</v>
      </c>
      <c r="D44" s="12" t="s">
        <v>142</v>
      </c>
      <c r="E44" s="17">
        <v>380800</v>
      </c>
      <c r="F44" s="18">
        <v>3952.7</v>
      </c>
      <c r="G44" s="19">
        <v>2.9999999999999997E-4</v>
      </c>
      <c r="H44" s="13"/>
      <c r="I44" s="14"/>
    </row>
    <row r="45" spans="1:9" ht="13.15" customHeight="1" x14ac:dyDescent="0.2">
      <c r="A45" s="15" t="s">
        <v>143</v>
      </c>
      <c r="B45" s="16" t="s">
        <v>144</v>
      </c>
      <c r="C45" s="12" t="s">
        <v>145</v>
      </c>
      <c r="D45" s="12" t="s">
        <v>16</v>
      </c>
      <c r="E45" s="17">
        <v>199500</v>
      </c>
      <c r="F45" s="18">
        <v>1827.52</v>
      </c>
      <c r="G45" s="19">
        <v>1E-4</v>
      </c>
      <c r="H45" s="13"/>
      <c r="I45" s="14"/>
    </row>
    <row r="46" spans="1:9" ht="13.15" customHeight="1" x14ac:dyDescent="0.2">
      <c r="A46" s="15" t="s">
        <v>146</v>
      </c>
      <c r="B46" s="16" t="s">
        <v>147</v>
      </c>
      <c r="C46" s="12" t="s">
        <v>148</v>
      </c>
      <c r="D46" s="12" t="s">
        <v>149</v>
      </c>
      <c r="E46" s="17">
        <v>49875</v>
      </c>
      <c r="F46" s="18">
        <v>215.11</v>
      </c>
      <c r="G46" s="19" t="s">
        <v>150</v>
      </c>
      <c r="H46" s="13"/>
      <c r="I46" s="14"/>
    </row>
    <row r="47" spans="1:9" ht="13.15" customHeight="1" x14ac:dyDescent="0.2">
      <c r="A47" s="1"/>
      <c r="B47" s="20" t="s">
        <v>126</v>
      </c>
      <c r="C47" s="21"/>
      <c r="D47" s="21"/>
      <c r="E47" s="21"/>
      <c r="F47" s="22">
        <f>SUM(F41:F46)</f>
        <v>56614.38</v>
      </c>
      <c r="G47" s="23">
        <v>4.0000000000000001E-3</v>
      </c>
      <c r="H47" s="24"/>
      <c r="I47" s="25"/>
    </row>
    <row r="48" spans="1:9" ht="13.15" customHeight="1" x14ac:dyDescent="0.2">
      <c r="A48" s="1"/>
      <c r="B48" s="11" t="s">
        <v>151</v>
      </c>
      <c r="C48" s="12"/>
      <c r="D48" s="12"/>
      <c r="E48" s="12"/>
      <c r="F48" s="1"/>
      <c r="G48" s="13"/>
      <c r="H48" s="13"/>
      <c r="I48" s="14"/>
    </row>
    <row r="49" spans="1:9" ht="13.15" customHeight="1" x14ac:dyDescent="0.2">
      <c r="A49" s="15" t="s">
        <v>152</v>
      </c>
      <c r="B49" s="16" t="s">
        <v>153</v>
      </c>
      <c r="C49" s="12" t="s">
        <v>154</v>
      </c>
      <c r="D49" s="12" t="s">
        <v>155</v>
      </c>
      <c r="E49" s="17">
        <v>83312247</v>
      </c>
      <c r="F49" s="18">
        <v>353877.1</v>
      </c>
      <c r="G49" s="19">
        <v>2.5100000000000001E-2</v>
      </c>
      <c r="H49" s="13"/>
      <c r="I49" s="14"/>
    </row>
    <row r="50" spans="1:9" ht="13.15" customHeight="1" x14ac:dyDescent="0.2">
      <c r="A50" s="15" t="s">
        <v>156</v>
      </c>
      <c r="B50" s="16" t="s">
        <v>157</v>
      </c>
      <c r="C50" s="12" t="s">
        <v>158</v>
      </c>
      <c r="D50" s="12" t="s">
        <v>155</v>
      </c>
      <c r="E50" s="17">
        <v>66777087</v>
      </c>
      <c r="F50" s="18">
        <v>217639.88</v>
      </c>
      <c r="G50" s="19">
        <v>1.54E-2</v>
      </c>
      <c r="H50" s="13"/>
      <c r="I50" s="14"/>
    </row>
    <row r="51" spans="1:9" ht="13.15" customHeight="1" x14ac:dyDescent="0.2">
      <c r="A51" s="15" t="s">
        <v>159</v>
      </c>
      <c r="B51" s="16" t="s">
        <v>160</v>
      </c>
      <c r="C51" s="12" t="s">
        <v>161</v>
      </c>
      <c r="D51" s="12" t="s">
        <v>155</v>
      </c>
      <c r="E51" s="17">
        <v>870684</v>
      </c>
      <c r="F51" s="18">
        <v>4066.96</v>
      </c>
      <c r="G51" s="19">
        <v>2.9999999999999997E-4</v>
      </c>
      <c r="H51" s="13"/>
      <c r="I51" s="14"/>
    </row>
    <row r="52" spans="1:9" ht="13.15" customHeight="1" x14ac:dyDescent="0.2">
      <c r="A52" s="1"/>
      <c r="B52" s="20" t="s">
        <v>126</v>
      </c>
      <c r="C52" s="21"/>
      <c r="D52" s="21"/>
      <c r="E52" s="21"/>
      <c r="F52" s="22">
        <v>575583.93999999994</v>
      </c>
      <c r="G52" s="23">
        <v>4.0800000000000003E-2</v>
      </c>
      <c r="H52" s="24"/>
      <c r="I52" s="25"/>
    </row>
    <row r="53" spans="1:9" ht="13.15" customHeight="1" x14ac:dyDescent="0.2">
      <c r="A53" s="1"/>
      <c r="B53" s="20" t="s">
        <v>162</v>
      </c>
      <c r="C53" s="21"/>
      <c r="D53" s="21"/>
      <c r="E53" s="21"/>
      <c r="F53" s="24" t="s">
        <v>163</v>
      </c>
      <c r="G53" s="24" t="s">
        <v>163</v>
      </c>
      <c r="H53" s="24"/>
      <c r="I53" s="25"/>
    </row>
    <row r="54" spans="1:9" ht="13.15" customHeight="1" x14ac:dyDescent="0.2">
      <c r="A54" s="1"/>
      <c r="B54" s="20" t="s">
        <v>126</v>
      </c>
      <c r="C54" s="21"/>
      <c r="D54" s="21"/>
      <c r="E54" s="21"/>
      <c r="F54" s="24" t="s">
        <v>163</v>
      </c>
      <c r="G54" s="24" t="s">
        <v>163</v>
      </c>
      <c r="H54" s="24"/>
      <c r="I54" s="25"/>
    </row>
    <row r="55" spans="1:9" ht="13.15" customHeight="1" x14ac:dyDescent="0.2">
      <c r="A55" s="1"/>
      <c r="B55" s="20" t="s">
        <v>164</v>
      </c>
      <c r="C55" s="26"/>
      <c r="D55" s="21"/>
      <c r="E55" s="26"/>
      <c r="F55" s="22">
        <v>10302127.060000001</v>
      </c>
      <c r="G55" s="23">
        <v>0.73070000000000002</v>
      </c>
      <c r="H55" s="24"/>
      <c r="I55" s="25"/>
    </row>
    <row r="56" spans="1:9" ht="13.15" customHeight="1" x14ac:dyDescent="0.2">
      <c r="A56" s="1"/>
      <c r="B56" s="11" t="s">
        <v>165</v>
      </c>
      <c r="C56" s="12"/>
      <c r="D56" s="12"/>
      <c r="E56" s="12"/>
      <c r="F56" s="12"/>
      <c r="G56" s="12"/>
      <c r="H56" s="13"/>
      <c r="I56" s="14"/>
    </row>
    <row r="57" spans="1:9" ht="13.15" customHeight="1" x14ac:dyDescent="0.2">
      <c r="A57" s="1"/>
      <c r="B57" s="11" t="s">
        <v>12</v>
      </c>
      <c r="C57" s="12"/>
      <c r="D57" s="12"/>
      <c r="E57" s="12"/>
      <c r="F57" s="1"/>
      <c r="G57" s="13"/>
      <c r="H57" s="13"/>
      <c r="I57" s="14"/>
    </row>
    <row r="58" spans="1:9" ht="13.15" customHeight="1" x14ac:dyDescent="0.2">
      <c r="A58" s="15" t="s">
        <v>166</v>
      </c>
      <c r="B58" s="16" t="s">
        <v>167</v>
      </c>
      <c r="C58" s="12" t="s">
        <v>168</v>
      </c>
      <c r="D58" s="12" t="s">
        <v>169</v>
      </c>
      <c r="E58" s="17">
        <v>1889757</v>
      </c>
      <c r="F58" s="18">
        <v>690210.19</v>
      </c>
      <c r="G58" s="19">
        <v>4.9000000000000002E-2</v>
      </c>
      <c r="H58" s="13"/>
      <c r="I58" s="14"/>
    </row>
    <row r="59" spans="1:9" ht="13.15" customHeight="1" x14ac:dyDescent="0.2">
      <c r="A59" s="15" t="s">
        <v>170</v>
      </c>
      <c r="B59" s="16" t="s">
        <v>171</v>
      </c>
      <c r="C59" s="12" t="s">
        <v>172</v>
      </c>
      <c r="D59" s="12" t="s">
        <v>173</v>
      </c>
      <c r="E59" s="17">
        <v>1382258</v>
      </c>
      <c r="F59" s="18">
        <v>347755.21</v>
      </c>
      <c r="G59" s="19">
        <v>2.47E-2</v>
      </c>
      <c r="H59" s="13"/>
      <c r="I59" s="14"/>
    </row>
    <row r="60" spans="1:9" ht="13.15" customHeight="1" x14ac:dyDescent="0.2">
      <c r="A60" s="15" t="s">
        <v>174</v>
      </c>
      <c r="B60" s="16" t="s">
        <v>175</v>
      </c>
      <c r="C60" s="12" t="s">
        <v>176</v>
      </c>
      <c r="D60" s="12" t="s">
        <v>169</v>
      </c>
      <c r="E60" s="17">
        <v>591056</v>
      </c>
      <c r="F60" s="18">
        <v>343286.34</v>
      </c>
      <c r="G60" s="19">
        <v>2.4400000000000002E-2</v>
      </c>
      <c r="H60" s="13"/>
      <c r="I60" s="14"/>
    </row>
    <row r="61" spans="1:9" ht="13.15" customHeight="1" x14ac:dyDescent="0.2">
      <c r="A61" s="15" t="s">
        <v>177</v>
      </c>
      <c r="B61" s="16" t="s">
        <v>178</v>
      </c>
      <c r="C61" s="12" t="s">
        <v>179</v>
      </c>
      <c r="D61" s="12" t="s">
        <v>180</v>
      </c>
      <c r="E61" s="17">
        <v>733019</v>
      </c>
      <c r="F61" s="18">
        <v>283714.48</v>
      </c>
      <c r="G61" s="19">
        <v>2.01E-2</v>
      </c>
      <c r="H61" s="13"/>
      <c r="I61" s="14"/>
    </row>
    <row r="62" spans="1:9" ht="13.15" customHeight="1" x14ac:dyDescent="0.2">
      <c r="A62" s="1"/>
      <c r="B62" s="20" t="s">
        <v>126</v>
      </c>
      <c r="C62" s="21"/>
      <c r="D62" s="21"/>
      <c r="E62" s="21"/>
      <c r="F62" s="22">
        <v>1664966.22</v>
      </c>
      <c r="G62" s="23">
        <v>0.1182</v>
      </c>
      <c r="H62" s="24"/>
      <c r="I62" s="25"/>
    </row>
    <row r="63" spans="1:9" ht="13.15" customHeight="1" x14ac:dyDescent="0.2">
      <c r="A63" s="1"/>
      <c r="B63" s="20" t="s">
        <v>164</v>
      </c>
      <c r="C63" s="26"/>
      <c r="D63" s="21"/>
      <c r="E63" s="26"/>
      <c r="F63" s="22">
        <v>1664966.22</v>
      </c>
      <c r="G63" s="23">
        <v>0.1182</v>
      </c>
      <c r="H63" s="24"/>
      <c r="I63" s="25"/>
    </row>
    <row r="64" spans="1:9" ht="13.15" customHeight="1" x14ac:dyDescent="0.2">
      <c r="A64" s="1"/>
      <c r="B64" s="11" t="s">
        <v>181</v>
      </c>
      <c r="C64" s="12"/>
      <c r="D64" s="12"/>
      <c r="E64" s="12"/>
      <c r="F64" s="12"/>
      <c r="G64" s="12"/>
      <c r="H64" s="13"/>
      <c r="I64" s="14"/>
    </row>
    <row r="65" spans="1:9" ht="13.15" customHeight="1" x14ac:dyDescent="0.2">
      <c r="A65" s="1"/>
      <c r="B65" s="11" t="s">
        <v>182</v>
      </c>
      <c r="C65" s="12"/>
      <c r="D65" s="12"/>
      <c r="E65" s="12"/>
      <c r="F65" s="1"/>
      <c r="G65" s="13"/>
      <c r="H65" s="13"/>
      <c r="I65" s="14"/>
    </row>
    <row r="66" spans="1:9" ht="13.15" customHeight="1" x14ac:dyDescent="0.2">
      <c r="A66" s="15" t="s">
        <v>183</v>
      </c>
      <c r="B66" s="16" t="s">
        <v>184</v>
      </c>
      <c r="C66" s="12" t="s">
        <v>185</v>
      </c>
      <c r="D66" s="12" t="s">
        <v>186</v>
      </c>
      <c r="E66" s="17">
        <v>13500</v>
      </c>
      <c r="F66" s="18">
        <v>65720.3</v>
      </c>
      <c r="G66" s="19">
        <v>4.7000000000000002E-3</v>
      </c>
      <c r="H66" s="27">
        <v>6.7699999999999996E-2</v>
      </c>
      <c r="I66" s="14"/>
    </row>
    <row r="67" spans="1:9" ht="13.15" customHeight="1" x14ac:dyDescent="0.2">
      <c r="A67" s="15" t="s">
        <v>187</v>
      </c>
      <c r="B67" s="16" t="s">
        <v>188</v>
      </c>
      <c r="C67" s="12" t="s">
        <v>189</v>
      </c>
      <c r="D67" s="12" t="s">
        <v>186</v>
      </c>
      <c r="E67" s="17">
        <v>13000</v>
      </c>
      <c r="F67" s="18">
        <v>63793.15</v>
      </c>
      <c r="G67" s="19">
        <v>4.4999999999999997E-3</v>
      </c>
      <c r="H67" s="27">
        <v>6.7699999999999996E-2</v>
      </c>
      <c r="I67" s="14"/>
    </row>
    <row r="68" spans="1:9" ht="13.15" customHeight="1" x14ac:dyDescent="0.2">
      <c r="A68" s="15" t="s">
        <v>190</v>
      </c>
      <c r="B68" s="16" t="s">
        <v>191</v>
      </c>
      <c r="C68" s="12" t="s">
        <v>192</v>
      </c>
      <c r="D68" s="12" t="s">
        <v>193</v>
      </c>
      <c r="E68" s="17">
        <v>12500</v>
      </c>
      <c r="F68" s="18">
        <v>60940.19</v>
      </c>
      <c r="G68" s="19">
        <v>4.3E-3</v>
      </c>
      <c r="H68" s="27">
        <v>6.7699999999999996E-2</v>
      </c>
      <c r="I68" s="14"/>
    </row>
    <row r="69" spans="1:9" ht="13.15" customHeight="1" x14ac:dyDescent="0.2">
      <c r="A69" s="15" t="s">
        <v>194</v>
      </c>
      <c r="B69" s="16" t="s">
        <v>195</v>
      </c>
      <c r="C69" s="12" t="s">
        <v>196</v>
      </c>
      <c r="D69" s="12" t="s">
        <v>186</v>
      </c>
      <c r="E69" s="17">
        <v>12000</v>
      </c>
      <c r="F69" s="18">
        <v>59574.96</v>
      </c>
      <c r="G69" s="19">
        <v>4.1999999999999997E-3</v>
      </c>
      <c r="H69" s="27">
        <v>6.1999499999999999E-2</v>
      </c>
      <c r="I69" s="14"/>
    </row>
    <row r="70" spans="1:9" ht="13.15" customHeight="1" x14ac:dyDescent="0.2">
      <c r="A70" s="15" t="s">
        <v>197</v>
      </c>
      <c r="B70" s="16" t="s">
        <v>198</v>
      </c>
      <c r="C70" s="12" t="s">
        <v>199</v>
      </c>
      <c r="D70" s="12" t="s">
        <v>186</v>
      </c>
      <c r="E70" s="17">
        <v>10000</v>
      </c>
      <c r="F70" s="18">
        <v>48797.35</v>
      </c>
      <c r="G70" s="19">
        <v>3.5000000000000001E-3</v>
      </c>
      <c r="H70" s="27">
        <v>6.8149000000000001E-2</v>
      </c>
      <c r="I70" s="14"/>
    </row>
    <row r="71" spans="1:9" ht="13.15" customHeight="1" x14ac:dyDescent="0.2">
      <c r="A71" s="15" t="s">
        <v>200</v>
      </c>
      <c r="B71" s="16" t="s">
        <v>201</v>
      </c>
      <c r="C71" s="12" t="s">
        <v>202</v>
      </c>
      <c r="D71" s="12" t="s">
        <v>186</v>
      </c>
      <c r="E71" s="17">
        <v>10000</v>
      </c>
      <c r="F71" s="18">
        <v>48724.5</v>
      </c>
      <c r="G71" s="19">
        <v>3.5000000000000001E-3</v>
      </c>
      <c r="H71" s="27">
        <v>6.8251000000000006E-2</v>
      </c>
      <c r="I71" s="14"/>
    </row>
    <row r="72" spans="1:9" ht="13.15" customHeight="1" x14ac:dyDescent="0.2">
      <c r="A72" s="15" t="s">
        <v>203</v>
      </c>
      <c r="B72" s="16" t="s">
        <v>204</v>
      </c>
      <c r="C72" s="12" t="s">
        <v>205</v>
      </c>
      <c r="D72" s="12" t="s">
        <v>186</v>
      </c>
      <c r="E72" s="17">
        <v>10000</v>
      </c>
      <c r="F72" s="18">
        <v>47884.7</v>
      </c>
      <c r="G72" s="19">
        <v>3.3999999999999998E-3</v>
      </c>
      <c r="H72" s="27">
        <v>6.9800000000000001E-2</v>
      </c>
      <c r="I72" s="14"/>
    </row>
    <row r="73" spans="1:9" ht="13.15" customHeight="1" x14ac:dyDescent="0.2">
      <c r="A73" s="15" t="s">
        <v>206</v>
      </c>
      <c r="B73" s="16" t="s">
        <v>207</v>
      </c>
      <c r="C73" s="12" t="s">
        <v>208</v>
      </c>
      <c r="D73" s="12" t="s">
        <v>209</v>
      </c>
      <c r="E73" s="17">
        <v>9500</v>
      </c>
      <c r="F73" s="18">
        <v>47059.63</v>
      </c>
      <c r="G73" s="19">
        <v>3.3E-3</v>
      </c>
      <c r="H73" s="27">
        <v>6.2101000000000003E-2</v>
      </c>
      <c r="I73" s="14"/>
    </row>
    <row r="74" spans="1:9" ht="13.15" customHeight="1" x14ac:dyDescent="0.2">
      <c r="A74" s="15" t="s">
        <v>210</v>
      </c>
      <c r="B74" s="16" t="s">
        <v>211</v>
      </c>
      <c r="C74" s="12" t="s">
        <v>212</v>
      </c>
      <c r="D74" s="12" t="s">
        <v>186</v>
      </c>
      <c r="E74" s="17">
        <v>9000</v>
      </c>
      <c r="F74" s="18">
        <v>43089.71</v>
      </c>
      <c r="G74" s="19">
        <v>3.0999999999999999E-3</v>
      </c>
      <c r="H74" s="27">
        <v>7.0050000000000001E-2</v>
      </c>
      <c r="I74" s="14"/>
    </row>
    <row r="75" spans="1:9" ht="13.15" customHeight="1" x14ac:dyDescent="0.2">
      <c r="A75" s="15" t="s">
        <v>213</v>
      </c>
      <c r="B75" s="16" t="s">
        <v>214</v>
      </c>
      <c r="C75" s="12" t="s">
        <v>215</v>
      </c>
      <c r="D75" s="12" t="s">
        <v>186</v>
      </c>
      <c r="E75" s="17">
        <v>8000</v>
      </c>
      <c r="F75" s="18">
        <v>39634.959999999999</v>
      </c>
      <c r="G75" s="19">
        <v>2.8E-3</v>
      </c>
      <c r="H75" s="27">
        <v>6.225E-2</v>
      </c>
      <c r="I75" s="14"/>
    </row>
    <row r="76" spans="1:9" ht="13.15" customHeight="1" x14ac:dyDescent="0.2">
      <c r="A76" s="15" t="s">
        <v>216</v>
      </c>
      <c r="B76" s="16" t="s">
        <v>217</v>
      </c>
      <c r="C76" s="12" t="s">
        <v>218</v>
      </c>
      <c r="D76" s="12" t="s">
        <v>186</v>
      </c>
      <c r="E76" s="17">
        <v>8000</v>
      </c>
      <c r="F76" s="18">
        <v>38564.199999999997</v>
      </c>
      <c r="G76" s="19">
        <v>2.7000000000000001E-3</v>
      </c>
      <c r="H76" s="27">
        <v>7.0050000000000001E-2</v>
      </c>
      <c r="I76" s="14"/>
    </row>
    <row r="77" spans="1:9" ht="13.15" customHeight="1" x14ac:dyDescent="0.2">
      <c r="A77" s="15" t="s">
        <v>219</v>
      </c>
      <c r="B77" s="16" t="s">
        <v>220</v>
      </c>
      <c r="C77" s="12" t="s">
        <v>221</v>
      </c>
      <c r="D77" s="12" t="s">
        <v>209</v>
      </c>
      <c r="E77" s="17">
        <v>7000</v>
      </c>
      <c r="F77" s="18">
        <v>34752.1</v>
      </c>
      <c r="G77" s="19">
        <v>2.5000000000000001E-3</v>
      </c>
      <c r="H77" s="27">
        <v>6.1997999999999998E-2</v>
      </c>
      <c r="I77" s="14"/>
    </row>
    <row r="78" spans="1:9" ht="13.15" customHeight="1" x14ac:dyDescent="0.2">
      <c r="A78" s="15" t="s">
        <v>222</v>
      </c>
      <c r="B78" s="16" t="s">
        <v>223</v>
      </c>
      <c r="C78" s="12" t="s">
        <v>224</v>
      </c>
      <c r="D78" s="12" t="s">
        <v>193</v>
      </c>
      <c r="E78" s="17">
        <v>6500</v>
      </c>
      <c r="F78" s="18">
        <v>32033.11</v>
      </c>
      <c r="G78" s="19">
        <v>2.3E-3</v>
      </c>
      <c r="H78" s="27">
        <v>6.4099000000000003E-2</v>
      </c>
      <c r="I78" s="14"/>
    </row>
    <row r="79" spans="1:9" ht="13.15" customHeight="1" x14ac:dyDescent="0.2">
      <c r="A79" s="15" t="s">
        <v>225</v>
      </c>
      <c r="B79" s="16" t="s">
        <v>226</v>
      </c>
      <c r="C79" s="12" t="s">
        <v>227</v>
      </c>
      <c r="D79" s="12" t="s">
        <v>186</v>
      </c>
      <c r="E79" s="17">
        <v>6000</v>
      </c>
      <c r="F79" s="18">
        <v>29540.61</v>
      </c>
      <c r="G79" s="19">
        <v>2.0999999999999999E-3</v>
      </c>
      <c r="H79" s="27">
        <v>6.4500500000000002E-2</v>
      </c>
      <c r="I79" s="14"/>
    </row>
    <row r="80" spans="1:9" ht="13.15" customHeight="1" x14ac:dyDescent="0.2">
      <c r="A80" s="15" t="s">
        <v>228</v>
      </c>
      <c r="B80" s="16" t="s">
        <v>229</v>
      </c>
      <c r="C80" s="12" t="s">
        <v>230</v>
      </c>
      <c r="D80" s="12" t="s">
        <v>186</v>
      </c>
      <c r="E80" s="17">
        <v>6000</v>
      </c>
      <c r="F80" s="18">
        <v>29198.79</v>
      </c>
      <c r="G80" s="19">
        <v>2.0999999999999999E-3</v>
      </c>
      <c r="H80" s="27">
        <v>6.8599999999999994E-2</v>
      </c>
      <c r="I80" s="14"/>
    </row>
    <row r="81" spans="1:9" ht="13.15" customHeight="1" x14ac:dyDescent="0.2">
      <c r="A81" s="15" t="s">
        <v>231</v>
      </c>
      <c r="B81" s="16" t="s">
        <v>232</v>
      </c>
      <c r="C81" s="12" t="s">
        <v>233</v>
      </c>
      <c r="D81" s="12" t="s">
        <v>186</v>
      </c>
      <c r="E81" s="17">
        <v>6000</v>
      </c>
      <c r="F81" s="18">
        <v>29074.080000000002</v>
      </c>
      <c r="G81" s="19">
        <v>2.0999999999999999E-3</v>
      </c>
      <c r="H81" s="27">
        <v>7.0449999999999999E-2</v>
      </c>
      <c r="I81" s="14"/>
    </row>
    <row r="82" spans="1:9" ht="13.15" customHeight="1" x14ac:dyDescent="0.2">
      <c r="A82" s="15" t="s">
        <v>234</v>
      </c>
      <c r="B82" s="16" t="s">
        <v>235</v>
      </c>
      <c r="C82" s="12" t="s">
        <v>236</v>
      </c>
      <c r="D82" s="12" t="s">
        <v>186</v>
      </c>
      <c r="E82" s="17">
        <v>6000</v>
      </c>
      <c r="F82" s="18">
        <v>28997.97</v>
      </c>
      <c r="G82" s="19">
        <v>2.0999999999999999E-3</v>
      </c>
      <c r="H82" s="27">
        <v>6.93E-2</v>
      </c>
      <c r="I82" s="14"/>
    </row>
    <row r="83" spans="1:9" ht="13.15" customHeight="1" x14ac:dyDescent="0.2">
      <c r="A83" s="15" t="s">
        <v>237</v>
      </c>
      <c r="B83" s="16" t="s">
        <v>238</v>
      </c>
      <c r="C83" s="12" t="s">
        <v>239</v>
      </c>
      <c r="D83" s="12" t="s">
        <v>186</v>
      </c>
      <c r="E83" s="17">
        <v>6000</v>
      </c>
      <c r="F83" s="18">
        <v>28499.43</v>
      </c>
      <c r="G83" s="19">
        <v>2E-3</v>
      </c>
      <c r="H83" s="27">
        <v>7.2249999999999995E-2</v>
      </c>
      <c r="I83" s="14"/>
    </row>
    <row r="84" spans="1:9" ht="13.15" customHeight="1" x14ac:dyDescent="0.2">
      <c r="A84" s="15" t="s">
        <v>240</v>
      </c>
      <c r="B84" s="16" t="s">
        <v>241</v>
      </c>
      <c r="C84" s="12" t="s">
        <v>242</v>
      </c>
      <c r="D84" s="12" t="s">
        <v>186</v>
      </c>
      <c r="E84" s="17">
        <v>5500</v>
      </c>
      <c r="F84" s="18">
        <v>27304.59</v>
      </c>
      <c r="G84" s="19">
        <v>1.9E-3</v>
      </c>
      <c r="H84" s="27">
        <v>6.2200999999999999E-2</v>
      </c>
      <c r="I84" s="14"/>
    </row>
    <row r="85" spans="1:9" ht="13.15" customHeight="1" x14ac:dyDescent="0.2">
      <c r="A85" s="15" t="s">
        <v>243</v>
      </c>
      <c r="B85" s="16" t="s">
        <v>244</v>
      </c>
      <c r="C85" s="12" t="s">
        <v>245</v>
      </c>
      <c r="D85" s="12" t="s">
        <v>193</v>
      </c>
      <c r="E85" s="17">
        <v>5000</v>
      </c>
      <c r="F85" s="18">
        <v>24228.33</v>
      </c>
      <c r="G85" s="19">
        <v>1.6999999999999999E-3</v>
      </c>
      <c r="H85" s="27">
        <v>6.9198999999999997E-2</v>
      </c>
      <c r="I85" s="14"/>
    </row>
    <row r="86" spans="1:9" ht="13.15" customHeight="1" x14ac:dyDescent="0.2">
      <c r="A86" s="15" t="s">
        <v>246</v>
      </c>
      <c r="B86" s="16" t="s">
        <v>247</v>
      </c>
      <c r="C86" s="12" t="s">
        <v>248</v>
      </c>
      <c r="D86" s="12" t="s">
        <v>209</v>
      </c>
      <c r="E86" s="17">
        <v>5000</v>
      </c>
      <c r="F86" s="18">
        <v>23759.68</v>
      </c>
      <c r="G86" s="19">
        <v>1.6999999999999999E-3</v>
      </c>
      <c r="H86" s="27">
        <v>7.2450000000000001E-2</v>
      </c>
      <c r="I86" s="14"/>
    </row>
    <row r="87" spans="1:9" ht="13.15" customHeight="1" x14ac:dyDescent="0.2">
      <c r="A87" s="15" t="s">
        <v>249</v>
      </c>
      <c r="B87" s="16" t="s">
        <v>250</v>
      </c>
      <c r="C87" s="12" t="s">
        <v>251</v>
      </c>
      <c r="D87" s="12" t="s">
        <v>186</v>
      </c>
      <c r="E87" s="17">
        <v>5000</v>
      </c>
      <c r="F87" s="18">
        <v>23694.03</v>
      </c>
      <c r="G87" s="19">
        <v>1.6999999999999999E-3</v>
      </c>
      <c r="H87" s="27">
        <v>7.1849999999999997E-2</v>
      </c>
      <c r="I87" s="14"/>
    </row>
    <row r="88" spans="1:9" ht="13.15" customHeight="1" x14ac:dyDescent="0.2">
      <c r="A88" s="15" t="s">
        <v>252</v>
      </c>
      <c r="B88" s="16" t="s">
        <v>253</v>
      </c>
      <c r="C88" s="12" t="s">
        <v>254</v>
      </c>
      <c r="D88" s="12" t="s">
        <v>186</v>
      </c>
      <c r="E88" s="17">
        <v>4500</v>
      </c>
      <c r="F88" s="18">
        <v>21403.89</v>
      </c>
      <c r="G88" s="19">
        <v>1.5E-3</v>
      </c>
      <c r="H88" s="27">
        <v>7.2449E-2</v>
      </c>
      <c r="I88" s="14"/>
    </row>
    <row r="89" spans="1:9" ht="13.15" customHeight="1" x14ac:dyDescent="0.2">
      <c r="A89" s="15" t="s">
        <v>255</v>
      </c>
      <c r="B89" s="16" t="s">
        <v>256</v>
      </c>
      <c r="C89" s="12" t="s">
        <v>257</v>
      </c>
      <c r="D89" s="12" t="s">
        <v>258</v>
      </c>
      <c r="E89" s="17">
        <v>4000</v>
      </c>
      <c r="F89" s="18">
        <v>19857.759999999998</v>
      </c>
      <c r="G89" s="19">
        <v>1.4E-3</v>
      </c>
      <c r="H89" s="27">
        <v>6.2248999999999999E-2</v>
      </c>
      <c r="I89" s="14"/>
    </row>
    <row r="90" spans="1:9" ht="13.15" customHeight="1" x14ac:dyDescent="0.2">
      <c r="A90" s="15" t="s">
        <v>259</v>
      </c>
      <c r="B90" s="16" t="s">
        <v>260</v>
      </c>
      <c r="C90" s="12" t="s">
        <v>261</v>
      </c>
      <c r="D90" s="12" t="s">
        <v>193</v>
      </c>
      <c r="E90" s="17">
        <v>4000</v>
      </c>
      <c r="F90" s="18">
        <v>19162.12</v>
      </c>
      <c r="G90" s="19">
        <v>1.4E-3</v>
      </c>
      <c r="H90" s="27">
        <v>7.0000000000000007E-2</v>
      </c>
      <c r="I90" s="14"/>
    </row>
    <row r="91" spans="1:9" ht="13.15" customHeight="1" x14ac:dyDescent="0.2">
      <c r="A91" s="15" t="s">
        <v>262</v>
      </c>
      <c r="B91" s="16" t="s">
        <v>263</v>
      </c>
      <c r="C91" s="12" t="s">
        <v>264</v>
      </c>
      <c r="D91" s="12" t="s">
        <v>186</v>
      </c>
      <c r="E91" s="17">
        <v>4000</v>
      </c>
      <c r="F91" s="18">
        <v>19161.98</v>
      </c>
      <c r="G91" s="19">
        <v>1.4E-3</v>
      </c>
      <c r="H91" s="27">
        <v>7.0012000000000005E-2</v>
      </c>
      <c r="I91" s="14"/>
    </row>
    <row r="92" spans="1:9" ht="13.15" customHeight="1" x14ac:dyDescent="0.2">
      <c r="A92" s="15" t="s">
        <v>265</v>
      </c>
      <c r="B92" s="16" t="s">
        <v>266</v>
      </c>
      <c r="C92" s="12" t="s">
        <v>267</v>
      </c>
      <c r="D92" s="12" t="s">
        <v>186</v>
      </c>
      <c r="E92" s="17">
        <v>4000</v>
      </c>
      <c r="F92" s="18">
        <v>19057.900000000001</v>
      </c>
      <c r="G92" s="19">
        <v>1.4E-3</v>
      </c>
      <c r="H92" s="27">
        <v>7.1599999999999997E-2</v>
      </c>
      <c r="I92" s="14"/>
    </row>
    <row r="93" spans="1:9" ht="13.15" customHeight="1" x14ac:dyDescent="0.2">
      <c r="A93" s="15" t="s">
        <v>268</v>
      </c>
      <c r="B93" s="16" t="s">
        <v>269</v>
      </c>
      <c r="C93" s="12" t="s">
        <v>270</v>
      </c>
      <c r="D93" s="12" t="s">
        <v>209</v>
      </c>
      <c r="E93" s="17">
        <v>4000</v>
      </c>
      <c r="F93" s="18">
        <v>18994.48</v>
      </c>
      <c r="G93" s="19">
        <v>1.2999999999999999E-3</v>
      </c>
      <c r="H93" s="27">
        <v>7.1300000000000002E-2</v>
      </c>
      <c r="I93" s="14"/>
    </row>
    <row r="94" spans="1:9" ht="13.15" customHeight="1" x14ac:dyDescent="0.2">
      <c r="A94" s="15" t="s">
        <v>271</v>
      </c>
      <c r="B94" s="16" t="s">
        <v>272</v>
      </c>
      <c r="C94" s="12" t="s">
        <v>273</v>
      </c>
      <c r="D94" s="12" t="s">
        <v>186</v>
      </c>
      <c r="E94" s="17">
        <v>3500</v>
      </c>
      <c r="F94" s="18">
        <v>17334.919999999998</v>
      </c>
      <c r="G94" s="19">
        <v>1.1999999999999999E-3</v>
      </c>
      <c r="H94" s="27">
        <v>6.3198000000000004E-2</v>
      </c>
      <c r="I94" s="14"/>
    </row>
    <row r="95" spans="1:9" ht="13.15" customHeight="1" x14ac:dyDescent="0.2">
      <c r="A95" s="15" t="s">
        <v>274</v>
      </c>
      <c r="B95" s="16" t="s">
        <v>275</v>
      </c>
      <c r="C95" s="12" t="s">
        <v>276</v>
      </c>
      <c r="D95" s="12" t="s">
        <v>193</v>
      </c>
      <c r="E95" s="17">
        <v>3500</v>
      </c>
      <c r="F95" s="18">
        <v>16828.7</v>
      </c>
      <c r="G95" s="19">
        <v>1.1999999999999999E-3</v>
      </c>
      <c r="H95" s="27">
        <v>7.0000000000000007E-2</v>
      </c>
      <c r="I95" s="14"/>
    </row>
    <row r="96" spans="1:9" ht="13.15" customHeight="1" x14ac:dyDescent="0.2">
      <c r="A96" s="15" t="s">
        <v>277</v>
      </c>
      <c r="B96" s="16" t="s">
        <v>278</v>
      </c>
      <c r="C96" s="12" t="s">
        <v>279</v>
      </c>
      <c r="D96" s="12" t="s">
        <v>258</v>
      </c>
      <c r="E96" s="17">
        <v>3500</v>
      </c>
      <c r="F96" s="18">
        <v>16751.189999999999</v>
      </c>
      <c r="G96" s="19">
        <v>1.1999999999999999E-3</v>
      </c>
      <c r="H96" s="27">
        <v>7.1249999999999994E-2</v>
      </c>
      <c r="I96" s="14"/>
    </row>
    <row r="97" spans="1:9" ht="13.15" customHeight="1" x14ac:dyDescent="0.2">
      <c r="A97" s="15" t="s">
        <v>280</v>
      </c>
      <c r="B97" s="16" t="s">
        <v>281</v>
      </c>
      <c r="C97" s="12" t="s">
        <v>282</v>
      </c>
      <c r="D97" s="12" t="s">
        <v>186</v>
      </c>
      <c r="E97" s="17">
        <v>3000</v>
      </c>
      <c r="F97" s="18">
        <v>14916.12</v>
      </c>
      <c r="G97" s="19">
        <v>1.1000000000000001E-3</v>
      </c>
      <c r="H97" s="27">
        <v>6.2204000000000002E-2</v>
      </c>
      <c r="I97" s="14"/>
    </row>
    <row r="98" spans="1:9" ht="13.15" customHeight="1" x14ac:dyDescent="0.2">
      <c r="A98" s="15" t="s">
        <v>283</v>
      </c>
      <c r="B98" s="16" t="s">
        <v>284</v>
      </c>
      <c r="C98" s="12" t="s">
        <v>285</v>
      </c>
      <c r="D98" s="12" t="s">
        <v>186</v>
      </c>
      <c r="E98" s="17">
        <v>3000</v>
      </c>
      <c r="F98" s="18">
        <v>14911.07</v>
      </c>
      <c r="G98" s="19">
        <v>1.1000000000000001E-3</v>
      </c>
      <c r="H98" s="27">
        <v>6.2205000000000003E-2</v>
      </c>
      <c r="I98" s="14"/>
    </row>
    <row r="99" spans="1:9" ht="13.15" customHeight="1" x14ac:dyDescent="0.2">
      <c r="A99" s="15" t="s">
        <v>286</v>
      </c>
      <c r="B99" s="16" t="s">
        <v>287</v>
      </c>
      <c r="C99" s="12" t="s">
        <v>288</v>
      </c>
      <c r="D99" s="12" t="s">
        <v>258</v>
      </c>
      <c r="E99" s="17">
        <v>3000</v>
      </c>
      <c r="F99" s="18">
        <v>14817.92</v>
      </c>
      <c r="G99" s="19">
        <v>1.1000000000000001E-3</v>
      </c>
      <c r="H99" s="27">
        <v>6.5000000000000002E-2</v>
      </c>
      <c r="I99" s="14"/>
    </row>
    <row r="100" spans="1:9" ht="13.15" customHeight="1" x14ac:dyDescent="0.2">
      <c r="A100" s="15" t="s">
        <v>289</v>
      </c>
      <c r="B100" s="16" t="s">
        <v>290</v>
      </c>
      <c r="C100" s="12" t="s">
        <v>291</v>
      </c>
      <c r="D100" s="12" t="s">
        <v>209</v>
      </c>
      <c r="E100" s="17">
        <v>3000</v>
      </c>
      <c r="F100" s="18">
        <v>14247.24</v>
      </c>
      <c r="G100" s="19">
        <v>1E-3</v>
      </c>
      <c r="H100" s="27">
        <v>7.2499999999999995E-2</v>
      </c>
      <c r="I100" s="14"/>
    </row>
    <row r="101" spans="1:9" ht="13.15" customHeight="1" x14ac:dyDescent="0.2">
      <c r="A101" s="15" t="s">
        <v>292</v>
      </c>
      <c r="B101" s="16" t="s">
        <v>293</v>
      </c>
      <c r="C101" s="12" t="s">
        <v>294</v>
      </c>
      <c r="D101" s="12" t="s">
        <v>186</v>
      </c>
      <c r="E101" s="17">
        <v>3000</v>
      </c>
      <c r="F101" s="18">
        <v>14231.64</v>
      </c>
      <c r="G101" s="19">
        <v>1E-3</v>
      </c>
      <c r="H101" s="27">
        <v>7.2450000000000001E-2</v>
      </c>
      <c r="I101" s="14"/>
    </row>
    <row r="102" spans="1:9" ht="13.15" customHeight="1" x14ac:dyDescent="0.2">
      <c r="A102" s="15" t="s">
        <v>295</v>
      </c>
      <c r="B102" s="16" t="s">
        <v>296</v>
      </c>
      <c r="C102" s="12" t="s">
        <v>297</v>
      </c>
      <c r="D102" s="12" t="s">
        <v>186</v>
      </c>
      <c r="E102" s="17">
        <v>2500</v>
      </c>
      <c r="F102" s="18">
        <v>12462.83</v>
      </c>
      <c r="G102" s="19">
        <v>8.9999999999999998E-4</v>
      </c>
      <c r="H102" s="27">
        <v>6.0491999999999997E-2</v>
      </c>
      <c r="I102" s="14"/>
    </row>
    <row r="103" spans="1:9" ht="13.15" customHeight="1" x14ac:dyDescent="0.2">
      <c r="A103" s="15" t="s">
        <v>298</v>
      </c>
      <c r="B103" s="16" t="s">
        <v>299</v>
      </c>
      <c r="C103" s="12" t="s">
        <v>300</v>
      </c>
      <c r="D103" s="12" t="s">
        <v>186</v>
      </c>
      <c r="E103" s="17">
        <v>2500</v>
      </c>
      <c r="F103" s="18">
        <v>12412.55</v>
      </c>
      <c r="G103" s="19">
        <v>8.9999999999999998E-4</v>
      </c>
      <c r="H103" s="27">
        <v>6.2725000000000003E-2</v>
      </c>
      <c r="I103" s="14"/>
    </row>
    <row r="104" spans="1:9" ht="13.15" customHeight="1" x14ac:dyDescent="0.2">
      <c r="A104" s="15" t="s">
        <v>301</v>
      </c>
      <c r="B104" s="16" t="s">
        <v>302</v>
      </c>
      <c r="C104" s="12" t="s">
        <v>303</v>
      </c>
      <c r="D104" s="12" t="s">
        <v>186</v>
      </c>
      <c r="E104" s="17">
        <v>2000</v>
      </c>
      <c r="F104" s="18">
        <v>9924.14</v>
      </c>
      <c r="G104" s="19">
        <v>6.9999999999999999E-4</v>
      </c>
      <c r="H104" s="27">
        <v>6.1998999999999999E-2</v>
      </c>
      <c r="I104" s="14"/>
    </row>
    <row r="105" spans="1:9" ht="13.15" customHeight="1" x14ac:dyDescent="0.2">
      <c r="A105" s="15" t="s">
        <v>304</v>
      </c>
      <c r="B105" s="16" t="s">
        <v>305</v>
      </c>
      <c r="C105" s="12" t="s">
        <v>306</v>
      </c>
      <c r="D105" s="12" t="s">
        <v>186</v>
      </c>
      <c r="E105" s="17">
        <v>2000</v>
      </c>
      <c r="F105" s="18">
        <v>9816.11</v>
      </c>
      <c r="G105" s="19">
        <v>6.9999999999999999E-4</v>
      </c>
      <c r="H105" s="27">
        <v>6.7699999999999996E-2</v>
      </c>
      <c r="I105" s="14"/>
    </row>
    <row r="106" spans="1:9" ht="13.15" customHeight="1" x14ac:dyDescent="0.2">
      <c r="A106" s="15" t="s">
        <v>307</v>
      </c>
      <c r="B106" s="16" t="s">
        <v>308</v>
      </c>
      <c r="C106" s="12" t="s">
        <v>309</v>
      </c>
      <c r="D106" s="12" t="s">
        <v>186</v>
      </c>
      <c r="E106" s="17">
        <v>2000</v>
      </c>
      <c r="F106" s="18">
        <v>9739.9500000000007</v>
      </c>
      <c r="G106" s="19">
        <v>6.9999999999999999E-4</v>
      </c>
      <c r="H106" s="27">
        <v>6.8149000000000001E-2</v>
      </c>
      <c r="I106" s="14"/>
    </row>
    <row r="107" spans="1:9" ht="13.15" customHeight="1" x14ac:dyDescent="0.2">
      <c r="A107" s="15" t="s">
        <v>310</v>
      </c>
      <c r="B107" s="16" t="s">
        <v>311</v>
      </c>
      <c r="C107" s="12" t="s">
        <v>312</v>
      </c>
      <c r="D107" s="12" t="s">
        <v>258</v>
      </c>
      <c r="E107" s="17">
        <v>2000</v>
      </c>
      <c r="F107" s="18">
        <v>9636.94</v>
      </c>
      <c r="G107" s="19">
        <v>6.9999999999999999E-4</v>
      </c>
      <c r="H107" s="27">
        <v>7.1249000000000007E-2</v>
      </c>
      <c r="I107" s="14"/>
    </row>
    <row r="108" spans="1:9" ht="13.15" customHeight="1" x14ac:dyDescent="0.2">
      <c r="A108" s="15" t="s">
        <v>313</v>
      </c>
      <c r="B108" s="16" t="s">
        <v>314</v>
      </c>
      <c r="C108" s="12" t="s">
        <v>315</v>
      </c>
      <c r="D108" s="12" t="s">
        <v>186</v>
      </c>
      <c r="E108" s="17">
        <v>2000</v>
      </c>
      <c r="F108" s="18">
        <v>9632.75</v>
      </c>
      <c r="G108" s="19">
        <v>6.9999999999999999E-4</v>
      </c>
      <c r="H108" s="27">
        <v>7.0999000000000007E-2</v>
      </c>
      <c r="I108" s="14"/>
    </row>
    <row r="109" spans="1:9" ht="13.15" customHeight="1" x14ac:dyDescent="0.2">
      <c r="A109" s="15" t="s">
        <v>316</v>
      </c>
      <c r="B109" s="16" t="s">
        <v>317</v>
      </c>
      <c r="C109" s="12" t="s">
        <v>318</v>
      </c>
      <c r="D109" s="12" t="s">
        <v>186</v>
      </c>
      <c r="E109" s="17">
        <v>2000</v>
      </c>
      <c r="F109" s="18">
        <v>9498.7900000000009</v>
      </c>
      <c r="G109" s="19">
        <v>6.9999999999999999E-4</v>
      </c>
      <c r="H109" s="27">
        <v>7.2403999999999996E-2</v>
      </c>
      <c r="I109" s="14"/>
    </row>
    <row r="110" spans="1:9" ht="13.15" customHeight="1" x14ac:dyDescent="0.2">
      <c r="A110" s="15" t="s">
        <v>319</v>
      </c>
      <c r="B110" s="16" t="s">
        <v>320</v>
      </c>
      <c r="C110" s="12" t="s">
        <v>321</v>
      </c>
      <c r="D110" s="12" t="s">
        <v>258</v>
      </c>
      <c r="E110" s="17">
        <v>1000</v>
      </c>
      <c r="F110" s="18">
        <v>4971.28</v>
      </c>
      <c r="G110" s="19">
        <v>4.0000000000000002E-4</v>
      </c>
      <c r="H110" s="27">
        <v>6.2031000000000003E-2</v>
      </c>
      <c r="I110" s="14"/>
    </row>
    <row r="111" spans="1:9" ht="13.15" customHeight="1" x14ac:dyDescent="0.2">
      <c r="A111" s="15" t="s">
        <v>322</v>
      </c>
      <c r="B111" s="16" t="s">
        <v>323</v>
      </c>
      <c r="C111" s="12" t="s">
        <v>324</v>
      </c>
      <c r="D111" s="12" t="s">
        <v>186</v>
      </c>
      <c r="E111" s="17">
        <v>1000</v>
      </c>
      <c r="F111" s="18">
        <v>4804.3</v>
      </c>
      <c r="G111" s="19">
        <v>2.9999999999999997E-4</v>
      </c>
      <c r="H111" s="27">
        <v>7.0800000000000002E-2</v>
      </c>
      <c r="I111" s="14"/>
    </row>
    <row r="112" spans="1:9" ht="13.15" customHeight="1" x14ac:dyDescent="0.2">
      <c r="A112" s="1"/>
      <c r="B112" s="20" t="s">
        <v>126</v>
      </c>
      <c r="C112" s="21"/>
      <c r="D112" s="21"/>
      <c r="E112" s="21"/>
      <c r="F112" s="22">
        <v>1209442.94</v>
      </c>
      <c r="G112" s="23">
        <v>8.6199999999999999E-2</v>
      </c>
      <c r="H112" s="24"/>
      <c r="I112" s="25"/>
    </row>
    <row r="113" spans="1:9" ht="13.15" customHeight="1" x14ac:dyDescent="0.2">
      <c r="A113" s="1"/>
      <c r="B113" s="11" t="s">
        <v>325</v>
      </c>
      <c r="C113" s="12"/>
      <c r="D113" s="12"/>
      <c r="E113" s="12"/>
      <c r="F113" s="1"/>
      <c r="G113" s="13"/>
      <c r="H113" s="13"/>
      <c r="I113" s="14"/>
    </row>
    <row r="114" spans="1:9" ht="13.15" customHeight="1" x14ac:dyDescent="0.2">
      <c r="A114" s="15" t="s">
        <v>326</v>
      </c>
      <c r="B114" s="16" t="s">
        <v>327</v>
      </c>
      <c r="C114" s="12" t="s">
        <v>328</v>
      </c>
      <c r="D114" s="12" t="s">
        <v>186</v>
      </c>
      <c r="E114" s="17">
        <v>9000</v>
      </c>
      <c r="F114" s="18">
        <v>44579.16</v>
      </c>
      <c r="G114" s="19">
        <v>3.2000000000000002E-3</v>
      </c>
      <c r="H114" s="27">
        <v>6.2648999999999996E-2</v>
      </c>
      <c r="I114" s="14"/>
    </row>
    <row r="115" spans="1:9" ht="13.15" customHeight="1" x14ac:dyDescent="0.2">
      <c r="A115" s="15" t="s">
        <v>329</v>
      </c>
      <c r="B115" s="16" t="s">
        <v>330</v>
      </c>
      <c r="C115" s="12" t="s">
        <v>331</v>
      </c>
      <c r="D115" s="12" t="s">
        <v>186</v>
      </c>
      <c r="E115" s="17">
        <v>6000</v>
      </c>
      <c r="F115" s="18">
        <v>29744.58</v>
      </c>
      <c r="G115" s="19">
        <v>2.0999999999999999E-3</v>
      </c>
      <c r="H115" s="27">
        <v>6.5297999999999995E-2</v>
      </c>
      <c r="I115" s="14"/>
    </row>
    <row r="116" spans="1:9" ht="13.15" customHeight="1" x14ac:dyDescent="0.2">
      <c r="A116" s="15" t="s">
        <v>332</v>
      </c>
      <c r="B116" s="16" t="s">
        <v>333</v>
      </c>
      <c r="C116" s="12" t="s">
        <v>334</v>
      </c>
      <c r="D116" s="12" t="s">
        <v>186</v>
      </c>
      <c r="E116" s="17">
        <v>4000</v>
      </c>
      <c r="F116" s="18">
        <v>19982.900000000001</v>
      </c>
      <c r="G116" s="19">
        <v>1.4E-3</v>
      </c>
      <c r="H116" s="27">
        <v>6.25E-2</v>
      </c>
      <c r="I116" s="14"/>
    </row>
    <row r="117" spans="1:9" ht="13.15" customHeight="1" x14ac:dyDescent="0.2">
      <c r="A117" s="15" t="s">
        <v>335</v>
      </c>
      <c r="B117" s="16" t="s">
        <v>336</v>
      </c>
      <c r="C117" s="12" t="s">
        <v>337</v>
      </c>
      <c r="D117" s="12" t="s">
        <v>186</v>
      </c>
      <c r="E117" s="17">
        <v>4000</v>
      </c>
      <c r="F117" s="18">
        <v>19912.04</v>
      </c>
      <c r="G117" s="19">
        <v>1.4E-3</v>
      </c>
      <c r="H117" s="27">
        <v>6.4500000000000002E-2</v>
      </c>
      <c r="I117" s="14"/>
    </row>
    <row r="118" spans="1:9" ht="13.15" customHeight="1" x14ac:dyDescent="0.2">
      <c r="A118" s="15" t="s">
        <v>338</v>
      </c>
      <c r="B118" s="16" t="s">
        <v>339</v>
      </c>
      <c r="C118" s="12" t="s">
        <v>340</v>
      </c>
      <c r="D118" s="12" t="s">
        <v>186</v>
      </c>
      <c r="E118" s="17">
        <v>2500</v>
      </c>
      <c r="F118" s="18">
        <v>12398.51</v>
      </c>
      <c r="G118" s="19">
        <v>8.9999999999999998E-4</v>
      </c>
      <c r="H118" s="27">
        <v>6.6392999999999994E-2</v>
      </c>
      <c r="I118" s="14"/>
    </row>
    <row r="119" spans="1:9" ht="13.15" customHeight="1" x14ac:dyDescent="0.2">
      <c r="A119" s="15" t="s">
        <v>341</v>
      </c>
      <c r="B119" s="16" t="s">
        <v>342</v>
      </c>
      <c r="C119" s="12" t="s">
        <v>343</v>
      </c>
      <c r="D119" s="12" t="s">
        <v>186</v>
      </c>
      <c r="E119" s="17">
        <v>2000</v>
      </c>
      <c r="F119" s="18">
        <v>9989.74</v>
      </c>
      <c r="G119" s="19">
        <v>6.9999999999999999E-4</v>
      </c>
      <c r="H119" s="27">
        <v>6.25E-2</v>
      </c>
      <c r="I119" s="14"/>
    </row>
    <row r="120" spans="1:9" ht="13.15" customHeight="1" x14ac:dyDescent="0.2">
      <c r="A120" s="15" t="s">
        <v>344</v>
      </c>
      <c r="B120" s="16" t="s">
        <v>345</v>
      </c>
      <c r="C120" s="12" t="s">
        <v>346</v>
      </c>
      <c r="D120" s="12" t="s">
        <v>258</v>
      </c>
      <c r="E120" s="17">
        <v>2000</v>
      </c>
      <c r="F120" s="18">
        <v>9980.23</v>
      </c>
      <c r="G120" s="19">
        <v>6.9999999999999999E-4</v>
      </c>
      <c r="H120" s="27">
        <v>6.5747E-2</v>
      </c>
      <c r="I120" s="14"/>
    </row>
    <row r="121" spans="1:9" ht="13.15" customHeight="1" x14ac:dyDescent="0.2">
      <c r="A121" s="15" t="s">
        <v>347</v>
      </c>
      <c r="B121" s="16" t="s">
        <v>348</v>
      </c>
      <c r="C121" s="12" t="s">
        <v>349</v>
      </c>
      <c r="D121" s="12" t="s">
        <v>258</v>
      </c>
      <c r="E121" s="17">
        <v>2000</v>
      </c>
      <c r="F121" s="18">
        <v>9974.85</v>
      </c>
      <c r="G121" s="19">
        <v>6.9999999999999999E-4</v>
      </c>
      <c r="H121" s="27">
        <v>6.5748000000000001E-2</v>
      </c>
      <c r="I121" s="14"/>
    </row>
    <row r="122" spans="1:9" ht="13.15" customHeight="1" x14ac:dyDescent="0.2">
      <c r="A122" s="15" t="s">
        <v>350</v>
      </c>
      <c r="B122" s="16" t="s">
        <v>351</v>
      </c>
      <c r="C122" s="12" t="s">
        <v>352</v>
      </c>
      <c r="D122" s="12" t="s">
        <v>186</v>
      </c>
      <c r="E122" s="17">
        <v>2000</v>
      </c>
      <c r="F122" s="18">
        <v>9956.9500000000007</v>
      </c>
      <c r="G122" s="19">
        <v>6.9999999999999999E-4</v>
      </c>
      <c r="H122" s="27">
        <v>6.0697000000000001E-2</v>
      </c>
      <c r="I122" s="14"/>
    </row>
    <row r="123" spans="1:9" ht="13.15" customHeight="1" x14ac:dyDescent="0.2">
      <c r="A123" s="15" t="s">
        <v>353</v>
      </c>
      <c r="B123" s="16" t="s">
        <v>354</v>
      </c>
      <c r="C123" s="12" t="s">
        <v>355</v>
      </c>
      <c r="D123" s="12" t="s">
        <v>186</v>
      </c>
      <c r="E123" s="17">
        <v>2000</v>
      </c>
      <c r="F123" s="18">
        <v>9939.9500000000007</v>
      </c>
      <c r="G123" s="19">
        <v>6.9999999999999999E-4</v>
      </c>
      <c r="H123" s="27">
        <v>6.3E-2</v>
      </c>
      <c r="I123" s="14"/>
    </row>
    <row r="124" spans="1:9" ht="13.15" customHeight="1" x14ac:dyDescent="0.2">
      <c r="A124" s="15" t="s">
        <v>356</v>
      </c>
      <c r="B124" s="16" t="s">
        <v>357</v>
      </c>
      <c r="C124" s="12" t="s">
        <v>358</v>
      </c>
      <c r="D124" s="12" t="s">
        <v>209</v>
      </c>
      <c r="E124" s="17">
        <v>1500</v>
      </c>
      <c r="F124" s="18">
        <v>7492.09</v>
      </c>
      <c r="G124" s="19">
        <v>5.0000000000000001E-4</v>
      </c>
      <c r="H124" s="27">
        <v>6.4246999999999999E-2</v>
      </c>
      <c r="I124" s="14"/>
    </row>
    <row r="125" spans="1:9" ht="13.15" customHeight="1" x14ac:dyDescent="0.2">
      <c r="A125" s="15" t="s">
        <v>359</v>
      </c>
      <c r="B125" s="16" t="s">
        <v>360</v>
      </c>
      <c r="C125" s="12" t="s">
        <v>361</v>
      </c>
      <c r="D125" s="12" t="s">
        <v>186</v>
      </c>
      <c r="E125" s="17">
        <v>1000</v>
      </c>
      <c r="F125" s="18">
        <v>4969.0600000000004</v>
      </c>
      <c r="G125" s="19">
        <v>4.0000000000000002E-4</v>
      </c>
      <c r="H125" s="27">
        <v>6.6853999999999997E-2</v>
      </c>
      <c r="I125" s="14"/>
    </row>
    <row r="126" spans="1:9" ht="13.15" customHeight="1" x14ac:dyDescent="0.2">
      <c r="A126" s="1"/>
      <c r="B126" s="20" t="s">
        <v>126</v>
      </c>
      <c r="C126" s="21"/>
      <c r="D126" s="21"/>
      <c r="E126" s="21"/>
      <c r="F126" s="22">
        <v>188920.06</v>
      </c>
      <c r="G126" s="23">
        <v>1.34E-2</v>
      </c>
      <c r="H126" s="24"/>
      <c r="I126" s="25"/>
    </row>
    <row r="127" spans="1:9" ht="13.15" customHeight="1" x14ac:dyDescent="0.2">
      <c r="A127" s="1"/>
      <c r="B127" s="11" t="s">
        <v>362</v>
      </c>
      <c r="C127" s="12"/>
      <c r="D127" s="12"/>
      <c r="E127" s="12"/>
      <c r="F127" s="1"/>
      <c r="G127" s="13"/>
      <c r="H127" s="13"/>
      <c r="I127" s="14"/>
    </row>
    <row r="128" spans="1:9" ht="13.15" customHeight="1" x14ac:dyDescent="0.2">
      <c r="A128" s="15" t="s">
        <v>363</v>
      </c>
      <c r="B128" s="16" t="s">
        <v>364</v>
      </c>
      <c r="C128" s="12" t="s">
        <v>365</v>
      </c>
      <c r="D128" s="12" t="s">
        <v>366</v>
      </c>
      <c r="E128" s="17">
        <v>35000000</v>
      </c>
      <c r="F128" s="18">
        <v>34147.93</v>
      </c>
      <c r="G128" s="19">
        <v>2.3999999999999998E-3</v>
      </c>
      <c r="H128" s="27">
        <v>5.4538000000000003E-2</v>
      </c>
      <c r="I128" s="14"/>
    </row>
    <row r="129" spans="1:9" ht="13.15" customHeight="1" x14ac:dyDescent="0.2">
      <c r="A129" s="15" t="s">
        <v>367</v>
      </c>
      <c r="B129" s="16" t="s">
        <v>368</v>
      </c>
      <c r="C129" s="12" t="s">
        <v>369</v>
      </c>
      <c r="D129" s="12" t="s">
        <v>366</v>
      </c>
      <c r="E129" s="17">
        <v>20500000</v>
      </c>
      <c r="F129" s="18">
        <v>19723.54</v>
      </c>
      <c r="G129" s="19">
        <v>1.4E-3</v>
      </c>
      <c r="H129" s="27">
        <v>5.5479000000000001E-2</v>
      </c>
      <c r="I129" s="14"/>
    </row>
    <row r="130" spans="1:9" ht="13.15" customHeight="1" x14ac:dyDescent="0.2">
      <c r="A130" s="15" t="s">
        <v>370</v>
      </c>
      <c r="B130" s="16" t="s">
        <v>371</v>
      </c>
      <c r="C130" s="12" t="s">
        <v>372</v>
      </c>
      <c r="D130" s="12" t="s">
        <v>366</v>
      </c>
      <c r="E130" s="17">
        <v>11000000</v>
      </c>
      <c r="F130" s="18">
        <v>10858.63</v>
      </c>
      <c r="G130" s="19">
        <v>8.0000000000000004E-4</v>
      </c>
      <c r="H130" s="27">
        <v>5.28E-2</v>
      </c>
      <c r="I130" s="14"/>
    </row>
    <row r="131" spans="1:9" ht="13.15" customHeight="1" x14ac:dyDescent="0.2">
      <c r="A131" s="1"/>
      <c r="B131" s="20" t="s">
        <v>126</v>
      </c>
      <c r="C131" s="21"/>
      <c r="D131" s="21"/>
      <c r="E131" s="21"/>
      <c r="F131" s="22">
        <v>64730.1</v>
      </c>
      <c r="G131" s="23">
        <v>4.5999999999999999E-3</v>
      </c>
      <c r="H131" s="24"/>
      <c r="I131" s="25"/>
    </row>
    <row r="132" spans="1:9" ht="13.15" customHeight="1" x14ac:dyDescent="0.2">
      <c r="A132" s="1"/>
      <c r="B132" s="20" t="s">
        <v>164</v>
      </c>
      <c r="C132" s="26"/>
      <c r="D132" s="21"/>
      <c r="E132" s="26"/>
      <c r="F132" s="22">
        <v>1463093.1</v>
      </c>
      <c r="G132" s="23">
        <v>0.1042</v>
      </c>
      <c r="H132" s="24"/>
      <c r="I132" s="25"/>
    </row>
    <row r="133" spans="1:9" ht="13.15" customHeight="1" x14ac:dyDescent="0.2">
      <c r="A133" s="1"/>
      <c r="B133" s="11" t="s">
        <v>373</v>
      </c>
      <c r="C133" s="12"/>
      <c r="D133" s="12"/>
      <c r="E133" s="12"/>
      <c r="F133" s="12"/>
      <c r="G133" s="12"/>
      <c r="H133" s="13"/>
      <c r="I133" s="14"/>
    </row>
    <row r="134" spans="1:9" ht="13.15" customHeight="1" x14ac:dyDescent="0.2">
      <c r="A134" s="1"/>
      <c r="B134" s="11" t="s">
        <v>374</v>
      </c>
      <c r="C134" s="12"/>
      <c r="D134" s="12"/>
      <c r="E134" s="12"/>
      <c r="F134" s="1"/>
      <c r="G134" s="13"/>
      <c r="H134" s="13"/>
      <c r="I134" s="14"/>
    </row>
    <row r="135" spans="1:9" ht="13.15" customHeight="1" x14ac:dyDescent="0.2">
      <c r="A135" s="15" t="s">
        <v>375</v>
      </c>
      <c r="B135" s="16" t="s">
        <v>376</v>
      </c>
      <c r="C135" s="12" t="s">
        <v>377</v>
      </c>
      <c r="D135" s="12" t="s">
        <v>378</v>
      </c>
      <c r="E135" s="17">
        <v>4263331.4950000001</v>
      </c>
      <c r="F135" s="18">
        <v>65385.03</v>
      </c>
      <c r="G135" s="19">
        <v>4.5999999999999999E-3</v>
      </c>
      <c r="H135" s="27"/>
      <c r="I135" s="14"/>
    </row>
    <row r="136" spans="1:9" ht="13.15" customHeight="1" x14ac:dyDescent="0.2">
      <c r="A136" s="1"/>
      <c r="B136" s="20" t="s">
        <v>126</v>
      </c>
      <c r="C136" s="21"/>
      <c r="D136" s="21"/>
      <c r="E136" s="21"/>
      <c r="F136" s="22">
        <v>65385.03</v>
      </c>
      <c r="G136" s="23">
        <v>4.5999999999999999E-3</v>
      </c>
      <c r="H136" s="24"/>
      <c r="I136" s="25"/>
    </row>
    <row r="137" spans="1:9" ht="13.15" customHeight="1" x14ac:dyDescent="0.2">
      <c r="A137" s="1"/>
      <c r="B137" s="20" t="s">
        <v>164</v>
      </c>
      <c r="C137" s="26"/>
      <c r="D137" s="21"/>
      <c r="E137" s="26"/>
      <c r="F137" s="22">
        <v>65300.93</v>
      </c>
      <c r="G137" s="23">
        <v>4.5999999999999999E-3</v>
      </c>
      <c r="H137" s="24"/>
      <c r="I137" s="25"/>
    </row>
    <row r="138" spans="1:9" ht="13.15" customHeight="1" x14ac:dyDescent="0.2">
      <c r="A138" s="1"/>
      <c r="B138" s="11" t="s">
        <v>379</v>
      </c>
      <c r="C138" s="12"/>
      <c r="D138" s="12"/>
      <c r="E138" s="12"/>
      <c r="F138" s="12"/>
      <c r="G138" s="12"/>
      <c r="H138" s="13"/>
      <c r="I138" s="14"/>
    </row>
    <row r="139" spans="1:9" ht="13.15" customHeight="1" x14ac:dyDescent="0.2">
      <c r="A139" s="15" t="s">
        <v>380</v>
      </c>
      <c r="B139" s="16" t="s">
        <v>380</v>
      </c>
      <c r="C139" s="12"/>
      <c r="D139" s="12" t="s">
        <v>378</v>
      </c>
      <c r="E139" s="17"/>
      <c r="F139" s="18">
        <v>602264.41</v>
      </c>
      <c r="G139" s="19">
        <v>4.2700000000000002E-2</v>
      </c>
      <c r="H139" s="27">
        <v>5.2643168182829395E-2</v>
      </c>
      <c r="I139" s="14"/>
    </row>
    <row r="140" spans="1:9" ht="13.15" customHeight="1" x14ac:dyDescent="0.2">
      <c r="A140" s="1"/>
      <c r="B140" s="20" t="s">
        <v>126</v>
      </c>
      <c r="C140" s="21"/>
      <c r="D140" s="21"/>
      <c r="E140" s="21"/>
      <c r="F140" s="22">
        <v>602264.41</v>
      </c>
      <c r="G140" s="23">
        <v>4.2700000000000002E-2</v>
      </c>
      <c r="H140" s="24"/>
      <c r="I140" s="25"/>
    </row>
    <row r="141" spans="1:9" ht="13.15" customHeight="1" x14ac:dyDescent="0.2">
      <c r="A141" s="1"/>
      <c r="B141" s="20" t="s">
        <v>164</v>
      </c>
      <c r="C141" s="26"/>
      <c r="D141" s="21"/>
      <c r="E141" s="26"/>
      <c r="F141" s="22">
        <v>602264.41</v>
      </c>
      <c r="G141" s="23">
        <v>4.2700000000000002E-2</v>
      </c>
      <c r="H141" s="24"/>
      <c r="I141" s="25"/>
    </row>
    <row r="142" spans="1:9" ht="13.15" customHeight="1" x14ac:dyDescent="0.2">
      <c r="A142" s="1"/>
      <c r="B142" s="20" t="s">
        <v>381</v>
      </c>
      <c r="C142" s="12"/>
      <c r="D142" s="21"/>
      <c r="E142" s="12"/>
      <c r="F142" s="28">
        <f>54063.41+E155</f>
        <v>-2838.6699999999983</v>
      </c>
      <c r="G142" s="23">
        <f>0.36%+F155</f>
        <v>-4.0000000000000018E-4</v>
      </c>
      <c r="H142" s="24"/>
      <c r="I142" s="25"/>
    </row>
    <row r="143" spans="1:9" ht="13.15" customHeight="1" x14ac:dyDescent="0.2">
      <c r="A143" s="1"/>
      <c r="B143" s="29" t="s">
        <v>382</v>
      </c>
      <c r="C143" s="30"/>
      <c r="D143" s="30"/>
      <c r="E143" s="30"/>
      <c r="F143" s="31">
        <v>14094913.050000001</v>
      </c>
      <c r="G143" s="32">
        <v>1</v>
      </c>
      <c r="H143" s="33"/>
      <c r="I143" s="34"/>
    </row>
    <row r="144" spans="1:9" ht="13.15" customHeight="1" x14ac:dyDescent="0.2">
      <c r="A144" s="1"/>
      <c r="B144" s="5"/>
      <c r="C144" s="1"/>
      <c r="D144" s="1"/>
      <c r="E144" s="1"/>
      <c r="F144" s="1"/>
      <c r="G144" s="1"/>
      <c r="H144" s="1"/>
      <c r="I144" s="1"/>
    </row>
    <row r="145" spans="1:10" ht="13.15" customHeight="1" x14ac:dyDescent="0.2">
      <c r="A145" s="1"/>
      <c r="B145" s="35" t="s">
        <v>383</v>
      </c>
      <c r="C145" s="36"/>
      <c r="D145" s="36"/>
      <c r="E145" s="36"/>
      <c r="F145" s="36"/>
      <c r="G145" s="37"/>
      <c r="H145" s="1"/>
    </row>
    <row r="146" spans="1:10" ht="13.15" customHeight="1" x14ac:dyDescent="0.2">
      <c r="A146" s="1"/>
      <c r="B146" s="38" t="s">
        <v>3</v>
      </c>
      <c r="C146" s="38" t="s">
        <v>384</v>
      </c>
      <c r="D146" s="38" t="s">
        <v>6</v>
      </c>
      <c r="E146" s="38" t="s">
        <v>385</v>
      </c>
      <c r="F146" s="38" t="s">
        <v>386</v>
      </c>
      <c r="G146" s="39" t="s">
        <v>387</v>
      </c>
      <c r="H146" s="1"/>
    </row>
    <row r="147" spans="1:10" ht="13.15" customHeight="1" x14ac:dyDescent="0.2">
      <c r="A147" s="1"/>
      <c r="B147" s="38" t="s">
        <v>388</v>
      </c>
      <c r="C147" s="38"/>
      <c r="D147" s="38"/>
      <c r="E147" s="40"/>
      <c r="F147" s="39"/>
      <c r="G147" s="39"/>
      <c r="H147" s="1"/>
    </row>
    <row r="148" spans="1:10" ht="13.15" customHeight="1" x14ac:dyDescent="0.2">
      <c r="A148" s="15" t="s">
        <v>389</v>
      </c>
      <c r="B148" s="41" t="s">
        <v>390</v>
      </c>
      <c r="C148" s="12" t="s">
        <v>391</v>
      </c>
      <c r="D148" s="18">
        <v>-1000000</v>
      </c>
      <c r="E148" s="18">
        <v>-14440</v>
      </c>
      <c r="F148" s="19">
        <v>-1E-3</v>
      </c>
      <c r="G148" s="13"/>
      <c r="H148" s="1"/>
    </row>
    <row r="149" spans="1:10" ht="13.15" customHeight="1" x14ac:dyDescent="0.2">
      <c r="A149" s="15" t="s">
        <v>392</v>
      </c>
      <c r="B149" s="16" t="s">
        <v>393</v>
      </c>
      <c r="C149" s="12" t="s">
        <v>391</v>
      </c>
      <c r="D149" s="18">
        <v>-1017500</v>
      </c>
      <c r="E149" s="18">
        <v>-14603.16</v>
      </c>
      <c r="F149" s="19">
        <v>-1E-3</v>
      </c>
      <c r="G149" s="13"/>
      <c r="H149" s="1"/>
    </row>
    <row r="150" spans="1:10" ht="13.15" customHeight="1" x14ac:dyDescent="0.2">
      <c r="A150" s="15" t="s">
        <v>394</v>
      </c>
      <c r="B150" s="16" t="s">
        <v>395</v>
      </c>
      <c r="C150" s="12" t="s">
        <v>391</v>
      </c>
      <c r="D150" s="18">
        <v>-273350</v>
      </c>
      <c r="E150" s="18">
        <v>-12033.41</v>
      </c>
      <c r="F150" s="19">
        <v>-8.9999999999999998E-4</v>
      </c>
      <c r="G150" s="13"/>
      <c r="H150" s="1"/>
    </row>
    <row r="151" spans="1:10" ht="13.15" customHeight="1" x14ac:dyDescent="0.2">
      <c r="A151" s="15" t="s">
        <v>396</v>
      </c>
      <c r="B151" s="16" t="s">
        <v>397</v>
      </c>
      <c r="C151" s="12" t="s">
        <v>391</v>
      </c>
      <c r="D151" s="18">
        <v>-540050</v>
      </c>
      <c r="E151" s="18">
        <v>-9801.91</v>
      </c>
      <c r="F151" s="19">
        <v>-6.9999999999999999E-4</v>
      </c>
      <c r="G151" s="13"/>
      <c r="H151" s="1"/>
    </row>
    <row r="152" spans="1:10" ht="13.15" customHeight="1" x14ac:dyDescent="0.2">
      <c r="A152" s="15" t="s">
        <v>398</v>
      </c>
      <c r="B152" s="16" t="s">
        <v>399</v>
      </c>
      <c r="C152" s="12" t="s">
        <v>391</v>
      </c>
      <c r="D152" s="18">
        <v>-380800</v>
      </c>
      <c r="E152" s="18">
        <v>-3969.08</v>
      </c>
      <c r="F152" s="19">
        <v>-2.9999999999999997E-4</v>
      </c>
      <c r="G152" s="13"/>
      <c r="H152" s="1"/>
    </row>
    <row r="153" spans="1:10" ht="13.15" customHeight="1" x14ac:dyDescent="0.2">
      <c r="A153" s="15" t="s">
        <v>400</v>
      </c>
      <c r="B153" s="16" t="s">
        <v>401</v>
      </c>
      <c r="C153" s="12" t="s">
        <v>391</v>
      </c>
      <c r="D153" s="18">
        <v>-199500</v>
      </c>
      <c r="E153" s="18">
        <v>-1838.09</v>
      </c>
      <c r="F153" s="19">
        <v>-1E-4</v>
      </c>
      <c r="G153" s="13"/>
      <c r="H153" s="1"/>
    </row>
    <row r="154" spans="1:10" ht="13.15" customHeight="1" x14ac:dyDescent="0.2">
      <c r="A154" s="15" t="s">
        <v>402</v>
      </c>
      <c r="B154" s="16" t="s">
        <v>403</v>
      </c>
      <c r="C154" s="12" t="s">
        <v>391</v>
      </c>
      <c r="D154" s="18">
        <v>-49875</v>
      </c>
      <c r="E154" s="18">
        <v>-216.43</v>
      </c>
      <c r="F154" s="19" t="s">
        <v>150</v>
      </c>
      <c r="G154" s="13"/>
      <c r="H154" s="1"/>
    </row>
    <row r="155" spans="1:10" ht="13.15" customHeight="1" x14ac:dyDescent="0.2">
      <c r="A155" s="1"/>
      <c r="B155" s="20" t="s">
        <v>126</v>
      </c>
      <c r="C155" s="21"/>
      <c r="D155" s="21"/>
      <c r="E155" s="22">
        <v>-56902.080000000002</v>
      </c>
      <c r="F155" s="23">
        <v>-4.0000000000000001E-3</v>
      </c>
      <c r="G155" s="24"/>
      <c r="H155" s="1"/>
    </row>
    <row r="156" spans="1:10" ht="13.15" customHeight="1" x14ac:dyDescent="0.2">
      <c r="A156" s="1"/>
      <c r="B156" s="20" t="s">
        <v>164</v>
      </c>
      <c r="C156" s="21"/>
      <c r="D156" s="26"/>
      <c r="E156" s="22">
        <v>-56902.080000000002</v>
      </c>
      <c r="F156" s="23">
        <v>-4.0000000000000001E-3</v>
      </c>
      <c r="G156" s="24"/>
      <c r="H156" s="1"/>
    </row>
    <row r="158" spans="1:10" x14ac:dyDescent="0.2">
      <c r="B158" s="42" t="s">
        <v>404</v>
      </c>
      <c r="C158" s="42"/>
      <c r="D158" s="42"/>
      <c r="E158" s="42"/>
      <c r="F158" s="42"/>
      <c r="G158" s="42"/>
      <c r="H158" s="42"/>
      <c r="I158" s="42"/>
      <c r="J158" s="42"/>
    </row>
    <row r="159" spans="1:10" x14ac:dyDescent="0.2">
      <c r="B159" s="42" t="s">
        <v>405</v>
      </c>
      <c r="C159" s="42"/>
      <c r="D159" s="42"/>
      <c r="E159" s="42"/>
      <c r="F159" s="42"/>
      <c r="G159" s="42"/>
      <c r="H159" s="42"/>
      <c r="I159" s="42"/>
      <c r="J159" s="42"/>
    </row>
    <row r="160" spans="1:10" x14ac:dyDescent="0.2">
      <c r="B160" s="42" t="s">
        <v>406</v>
      </c>
      <c r="C160" s="42"/>
      <c r="D160" s="42"/>
      <c r="E160" s="42"/>
      <c r="F160" s="42"/>
      <c r="G160" s="42"/>
      <c r="H160" s="42"/>
      <c r="I160" s="42"/>
      <c r="J160" s="42"/>
    </row>
    <row r="161" spans="2:10" x14ac:dyDescent="0.2">
      <c r="B161" s="42" t="s">
        <v>407</v>
      </c>
      <c r="C161" s="42"/>
      <c r="D161" s="42"/>
      <c r="E161" s="42"/>
      <c r="F161" s="42"/>
      <c r="G161" s="42"/>
      <c r="H161" s="42"/>
      <c r="I161" s="42"/>
      <c r="J161" s="42"/>
    </row>
    <row r="163" spans="2:10" s="42" customFormat="1" x14ac:dyDescent="0.2">
      <c r="B163" s="43" t="s">
        <v>408</v>
      </c>
      <c r="C163" s="44"/>
      <c r="D163" s="44"/>
      <c r="E163" s="45"/>
      <c r="F163" s="46"/>
      <c r="G163" s="46"/>
      <c r="H163" s="47"/>
    </row>
    <row r="164" spans="2:10" s="42" customFormat="1" x14ac:dyDescent="0.2">
      <c r="B164" s="48" t="s">
        <v>409</v>
      </c>
      <c r="C164" s="49"/>
      <c r="D164" s="49"/>
      <c r="E164" s="49"/>
      <c r="F164" s="49"/>
      <c r="G164" s="49"/>
      <c r="H164" s="50"/>
    </row>
    <row r="165" spans="2:10" s="42" customFormat="1" x14ac:dyDescent="0.2">
      <c r="B165" s="48" t="s">
        <v>410</v>
      </c>
      <c r="C165" s="51"/>
      <c r="D165" s="51"/>
      <c r="E165" s="51"/>
      <c r="F165" s="51"/>
      <c r="G165" s="52"/>
      <c r="H165" s="53"/>
    </row>
    <row r="166" spans="2:10" s="42" customFormat="1" x14ac:dyDescent="0.2">
      <c r="B166" s="48" t="s">
        <v>411</v>
      </c>
      <c r="C166" s="51"/>
      <c r="D166" s="51"/>
      <c r="E166" s="54"/>
      <c r="F166" s="52"/>
      <c r="G166" s="52"/>
      <c r="H166" s="53"/>
    </row>
    <row r="167" spans="2:10" s="42" customFormat="1" x14ac:dyDescent="0.2">
      <c r="B167" s="48"/>
      <c r="C167" s="51"/>
      <c r="D167" s="51"/>
      <c r="E167" s="54"/>
      <c r="F167" s="52"/>
      <c r="G167" s="52"/>
      <c r="H167" s="53"/>
    </row>
    <row r="168" spans="2:10" s="42" customFormat="1" x14ac:dyDescent="0.2">
      <c r="B168" s="55" t="s">
        <v>412</v>
      </c>
      <c r="C168" s="51"/>
      <c r="D168" s="51"/>
      <c r="E168" s="51"/>
      <c r="F168" s="51"/>
      <c r="G168" s="52"/>
      <c r="H168" s="53"/>
    </row>
    <row r="169" spans="2:10" s="42" customFormat="1" x14ac:dyDescent="0.2">
      <c r="B169" s="48" t="s">
        <v>413</v>
      </c>
      <c r="C169" s="51"/>
      <c r="D169" s="56"/>
      <c r="E169" s="56"/>
      <c r="F169" s="51"/>
      <c r="G169" s="52"/>
      <c r="H169" s="53"/>
    </row>
    <row r="170" spans="2:10" s="42" customFormat="1" ht="48" x14ac:dyDescent="0.2">
      <c r="B170" s="57" t="s">
        <v>414</v>
      </c>
      <c r="C170" s="57" t="s">
        <v>415</v>
      </c>
      <c r="D170" s="58" t="s">
        <v>416</v>
      </c>
      <c r="E170" s="58" t="s">
        <v>416</v>
      </c>
      <c r="F170" s="58" t="s">
        <v>417</v>
      </c>
      <c r="G170" s="52"/>
      <c r="H170" s="53"/>
    </row>
    <row r="171" spans="2:10" s="42" customFormat="1" x14ac:dyDescent="0.2">
      <c r="B171" s="57"/>
      <c r="C171" s="57"/>
      <c r="D171" s="58" t="s">
        <v>418</v>
      </c>
      <c r="E171" s="58" t="s">
        <v>419</v>
      </c>
      <c r="F171" s="58" t="s">
        <v>418</v>
      </c>
      <c r="G171" s="52"/>
      <c r="H171" s="53"/>
    </row>
    <row r="172" spans="2:10" s="42" customFormat="1" x14ac:dyDescent="0.2">
      <c r="B172" s="59" t="s">
        <v>163</v>
      </c>
      <c r="C172" s="59" t="s">
        <v>163</v>
      </c>
      <c r="D172" s="59" t="s">
        <v>163</v>
      </c>
      <c r="E172" s="59" t="s">
        <v>163</v>
      </c>
      <c r="F172" s="59" t="s">
        <v>163</v>
      </c>
      <c r="G172" s="52"/>
      <c r="H172" s="53"/>
    </row>
    <row r="173" spans="2:10" s="42" customFormat="1" x14ac:dyDescent="0.2">
      <c r="B173" s="60"/>
      <c r="C173" s="51"/>
      <c r="D173" s="51"/>
      <c r="E173" s="51"/>
      <c r="F173" s="51"/>
      <c r="G173" s="52"/>
      <c r="H173" s="53"/>
    </row>
    <row r="174" spans="2:10" s="42" customFormat="1" x14ac:dyDescent="0.2">
      <c r="B174" s="60" t="s">
        <v>420</v>
      </c>
      <c r="C174" s="51"/>
      <c r="D174" s="51"/>
      <c r="E174" s="51"/>
      <c r="F174" s="51"/>
      <c r="G174" s="52"/>
      <c r="H174" s="53"/>
    </row>
    <row r="175" spans="2:10" s="42" customFormat="1" x14ac:dyDescent="0.2">
      <c r="B175" s="48"/>
      <c r="C175" s="51"/>
      <c r="D175" s="51"/>
      <c r="E175" s="51"/>
      <c r="F175" s="51"/>
      <c r="G175" s="52"/>
      <c r="H175" s="53"/>
    </row>
    <row r="176" spans="2:10" s="42" customFormat="1" x14ac:dyDescent="0.2">
      <c r="B176" s="60" t="s">
        <v>421</v>
      </c>
      <c r="C176" s="51"/>
      <c r="D176" s="61"/>
      <c r="E176" s="51"/>
      <c r="F176" s="51"/>
      <c r="G176" s="52"/>
      <c r="H176" s="53"/>
    </row>
    <row r="177" spans="2:8" s="42" customFormat="1" x14ac:dyDescent="0.2">
      <c r="B177" s="62" t="s">
        <v>422</v>
      </c>
      <c r="C177" s="63">
        <v>46112</v>
      </c>
      <c r="D177" s="63">
        <v>46142</v>
      </c>
      <c r="E177" s="51"/>
      <c r="F177" s="64"/>
      <c r="G177" s="52"/>
      <c r="H177" s="53"/>
    </row>
    <row r="178" spans="2:8" s="42" customFormat="1" x14ac:dyDescent="0.2">
      <c r="B178" s="62" t="s">
        <v>423</v>
      </c>
      <c r="C178" s="65">
        <v>85.677899999999994</v>
      </c>
      <c r="D178" s="65">
        <v>91.290199999999999</v>
      </c>
      <c r="E178" s="51"/>
      <c r="H178" s="53"/>
    </row>
    <row r="179" spans="2:8" s="42" customFormat="1" x14ac:dyDescent="0.2">
      <c r="B179" s="62" t="s">
        <v>424</v>
      </c>
      <c r="C179" s="65">
        <v>78.264300000000006</v>
      </c>
      <c r="D179" s="65">
        <v>83.350899999999996</v>
      </c>
      <c r="E179" s="51"/>
      <c r="H179" s="53"/>
    </row>
    <row r="180" spans="2:8" s="42" customFormat="1" x14ac:dyDescent="0.2">
      <c r="B180" s="62" t="s">
        <v>425</v>
      </c>
      <c r="C180" s="65">
        <v>85.677899999999994</v>
      </c>
      <c r="D180" s="65">
        <v>91.290199999999999</v>
      </c>
      <c r="E180" s="51"/>
      <c r="H180" s="53"/>
    </row>
    <row r="181" spans="2:8" s="42" customFormat="1" x14ac:dyDescent="0.2">
      <c r="B181" s="62" t="s">
        <v>426</v>
      </c>
      <c r="C181" s="65">
        <v>78.264300000000006</v>
      </c>
      <c r="D181" s="65">
        <v>83.350700000000003</v>
      </c>
      <c r="E181" s="51"/>
      <c r="H181" s="53"/>
    </row>
    <row r="182" spans="2:8" s="42" customFormat="1" x14ac:dyDescent="0.2">
      <c r="B182" s="48"/>
      <c r="C182" s="51"/>
      <c r="D182" s="51"/>
      <c r="E182" s="51"/>
      <c r="F182" s="64"/>
      <c r="G182" s="52"/>
      <c r="H182" s="53"/>
    </row>
    <row r="183" spans="2:8" s="42" customFormat="1" x14ac:dyDescent="0.2">
      <c r="B183" s="60" t="s">
        <v>427</v>
      </c>
      <c r="C183" s="66"/>
      <c r="D183" s="66"/>
      <c r="E183" s="66"/>
      <c r="F183" s="64"/>
      <c r="G183" s="52"/>
      <c r="H183" s="53"/>
    </row>
    <row r="184" spans="2:8" s="42" customFormat="1" x14ac:dyDescent="0.2">
      <c r="B184" s="60"/>
      <c r="C184" s="66"/>
      <c r="D184" s="66"/>
      <c r="E184" s="66"/>
      <c r="F184" s="51"/>
      <c r="G184" s="52"/>
      <c r="H184" s="53"/>
    </row>
    <row r="185" spans="2:8" s="42" customFormat="1" x14ac:dyDescent="0.2">
      <c r="B185" s="60" t="s">
        <v>428</v>
      </c>
      <c r="C185" s="66"/>
      <c r="D185" s="66"/>
      <c r="E185" s="66"/>
      <c r="F185" s="51"/>
      <c r="G185" s="52"/>
      <c r="H185" s="53"/>
    </row>
    <row r="186" spans="2:8" s="42" customFormat="1" x14ac:dyDescent="0.2">
      <c r="B186" s="60"/>
      <c r="C186" s="66"/>
      <c r="D186" s="66"/>
      <c r="E186" s="66"/>
      <c r="F186" s="51"/>
      <c r="G186" s="54"/>
      <c r="H186" s="67"/>
    </row>
    <row r="187" spans="2:8" s="42" customFormat="1" x14ac:dyDescent="0.2">
      <c r="B187" s="60" t="s">
        <v>429</v>
      </c>
      <c r="C187" s="66"/>
      <c r="D187" s="66"/>
      <c r="E187" s="68"/>
      <c r="F187" s="69"/>
      <c r="G187" s="52"/>
      <c r="H187" s="53"/>
    </row>
    <row r="188" spans="2:8" s="42" customFormat="1" x14ac:dyDescent="0.2">
      <c r="B188" s="70" t="s">
        <v>430</v>
      </c>
      <c r="C188" s="66"/>
      <c r="D188" s="66"/>
      <c r="E188" s="71"/>
      <c r="F188" s="51"/>
      <c r="G188" s="52"/>
      <c r="H188" s="53"/>
    </row>
    <row r="189" spans="2:8" s="42" customFormat="1" x14ac:dyDescent="0.2">
      <c r="B189" s="72"/>
      <c r="C189" s="66"/>
      <c r="D189" s="66"/>
      <c r="E189" s="66"/>
      <c r="F189" s="51"/>
      <c r="G189" s="52"/>
      <c r="H189" s="53"/>
    </row>
    <row r="190" spans="2:8" s="42" customFormat="1" x14ac:dyDescent="0.2">
      <c r="B190" s="73" t="s">
        <v>431</v>
      </c>
      <c r="C190" s="66"/>
      <c r="D190" s="71"/>
      <c r="E190" s="71"/>
      <c r="F190" s="74"/>
      <c r="G190" s="52"/>
      <c r="H190" s="53"/>
    </row>
    <row r="191" spans="2:8" s="42" customFormat="1" x14ac:dyDescent="0.2">
      <c r="B191" s="73"/>
      <c r="C191" s="75"/>
      <c r="D191" s="75"/>
      <c r="E191" s="66"/>
      <c r="F191" s="76"/>
      <c r="G191" s="52"/>
      <c r="H191" s="53"/>
    </row>
    <row r="192" spans="2:8" s="42" customFormat="1" x14ac:dyDescent="0.2">
      <c r="B192" s="73" t="s">
        <v>432</v>
      </c>
      <c r="C192" s="75"/>
      <c r="D192" s="77"/>
      <c r="E192" s="78"/>
      <c r="F192" s="78"/>
      <c r="G192" s="52"/>
      <c r="H192" s="53"/>
    </row>
    <row r="193" spans="2:8" s="42" customFormat="1" x14ac:dyDescent="0.2">
      <c r="B193" s="72"/>
      <c r="C193" s="75"/>
      <c r="D193" s="75"/>
      <c r="E193" s="66"/>
      <c r="F193" s="76"/>
      <c r="G193" s="52"/>
      <c r="H193" s="53"/>
    </row>
    <row r="194" spans="2:8" s="42" customFormat="1" x14ac:dyDescent="0.2">
      <c r="B194" s="60" t="s">
        <v>433</v>
      </c>
      <c r="C194" s="66"/>
      <c r="D194" s="71"/>
      <c r="E194" s="52"/>
      <c r="F194" s="51"/>
      <c r="G194" s="52"/>
      <c r="H194" s="53"/>
    </row>
    <row r="195" spans="2:8" s="42" customFormat="1" x14ac:dyDescent="0.2">
      <c r="B195" s="60"/>
      <c r="C195" s="71"/>
      <c r="D195" s="66"/>
      <c r="E195" s="79"/>
      <c r="F195" s="52"/>
      <c r="G195" s="52"/>
      <c r="H195" s="53"/>
    </row>
    <row r="196" spans="2:8" s="42" customFormat="1" x14ac:dyDescent="0.2">
      <c r="B196" s="80" t="s">
        <v>434</v>
      </c>
      <c r="C196" s="66"/>
      <c r="D196" s="66"/>
      <c r="E196" s="66"/>
      <c r="F196" s="51"/>
      <c r="G196" s="52"/>
      <c r="H196" s="53"/>
    </row>
    <row r="197" spans="2:8" s="42" customFormat="1" x14ac:dyDescent="0.2">
      <c r="B197" s="81"/>
      <c r="C197" s="66"/>
      <c r="D197" s="66"/>
      <c r="E197" s="52"/>
      <c r="F197" s="52"/>
      <c r="G197" s="52"/>
      <c r="H197" s="53"/>
    </row>
    <row r="198" spans="2:8" s="42" customFormat="1" x14ac:dyDescent="0.2">
      <c r="B198" s="81" t="s">
        <v>435</v>
      </c>
      <c r="C198" s="66"/>
      <c r="D198" s="66"/>
      <c r="E198" s="52"/>
      <c r="F198" s="52"/>
      <c r="G198" s="52"/>
      <c r="H198" s="53"/>
    </row>
    <row r="199" spans="2:8" s="42" customFormat="1" x14ac:dyDescent="0.2">
      <c r="B199" s="60"/>
      <c r="C199" s="66"/>
      <c r="D199" s="66"/>
      <c r="E199" s="66"/>
      <c r="F199" s="52"/>
      <c r="G199" s="52"/>
      <c r="H199" s="53"/>
    </row>
    <row r="200" spans="2:8" s="42" customFormat="1" x14ac:dyDescent="0.2">
      <c r="B200" s="60" t="s">
        <v>436</v>
      </c>
      <c r="C200" s="66"/>
      <c r="D200" s="66"/>
      <c r="E200" s="66"/>
      <c r="F200" s="51"/>
      <c r="G200" s="52"/>
      <c r="H200" s="53"/>
    </row>
    <row r="201" spans="2:8" s="42" customFormat="1" x14ac:dyDescent="0.2">
      <c r="B201" s="70"/>
      <c r="C201" s="82"/>
      <c r="D201" s="82"/>
      <c r="E201" s="82"/>
      <c r="F201" s="83"/>
      <c r="G201" s="52"/>
      <c r="H201" s="53"/>
    </row>
    <row r="202" spans="2:8" s="42" customFormat="1" x14ac:dyDescent="0.2">
      <c r="B202" s="70" t="s">
        <v>437</v>
      </c>
      <c r="C202" s="82"/>
      <c r="D202" s="82"/>
      <c r="E202" s="82"/>
      <c r="F202" s="83"/>
      <c r="G202" s="52"/>
      <c r="H202" s="53"/>
    </row>
    <row r="203" spans="2:8" s="42" customFormat="1" x14ac:dyDescent="0.2">
      <c r="B203" s="70"/>
      <c r="C203" s="82"/>
      <c r="D203" s="82"/>
      <c r="E203" s="82"/>
      <c r="F203" s="83"/>
      <c r="G203" s="52"/>
      <c r="H203" s="53"/>
    </row>
    <row r="204" spans="2:8" s="42" customFormat="1" x14ac:dyDescent="0.2">
      <c r="B204" s="60" t="s">
        <v>438</v>
      </c>
      <c r="C204" s="82"/>
      <c r="D204" s="82"/>
      <c r="E204" s="82"/>
      <c r="F204" s="51"/>
      <c r="G204" s="52"/>
      <c r="H204" s="53"/>
    </row>
    <row r="205" spans="2:8" s="42" customFormat="1" x14ac:dyDescent="0.2">
      <c r="B205" s="70"/>
      <c r="C205" s="82"/>
      <c r="D205" s="82"/>
      <c r="E205" s="82"/>
      <c r="F205" s="83"/>
      <c r="G205" s="83"/>
      <c r="H205" s="53"/>
    </row>
    <row r="206" spans="2:8" s="42" customFormat="1" ht="36" x14ac:dyDescent="0.2">
      <c r="B206" s="84" t="s">
        <v>439</v>
      </c>
      <c r="C206" s="84" t="s">
        <v>440</v>
      </c>
      <c r="D206" s="84" t="s">
        <v>441</v>
      </c>
      <c r="E206" s="84" t="s">
        <v>442</v>
      </c>
      <c r="F206" s="84" t="s">
        <v>443</v>
      </c>
      <c r="G206" s="84" t="s">
        <v>444</v>
      </c>
      <c r="H206" s="53"/>
    </row>
    <row r="207" spans="2:8" s="42" customFormat="1" ht="15" customHeight="1" x14ac:dyDescent="0.2">
      <c r="B207" s="85" t="s">
        <v>147</v>
      </c>
      <c r="C207" s="86" t="s">
        <v>445</v>
      </c>
      <c r="D207" s="87" t="s">
        <v>446</v>
      </c>
      <c r="E207" s="88">
        <v>439.99288581453635</v>
      </c>
      <c r="F207" s="88">
        <v>433.95</v>
      </c>
      <c r="G207" s="89">
        <v>10277.43</v>
      </c>
      <c r="H207" s="53"/>
    </row>
    <row r="208" spans="2:8" s="42" customFormat="1" x14ac:dyDescent="0.2">
      <c r="B208" s="85" t="s">
        <v>140</v>
      </c>
      <c r="C208" s="87" t="s">
        <v>445</v>
      </c>
      <c r="D208" s="87" t="s">
        <v>446</v>
      </c>
      <c r="E208" s="90">
        <v>1042.9847</v>
      </c>
      <c r="F208" s="90">
        <v>1042.3</v>
      </c>
      <c r="G208" s="89"/>
      <c r="H208" s="91"/>
    </row>
    <row r="209" spans="2:8" s="42" customFormat="1" x14ac:dyDescent="0.2">
      <c r="B209" s="85" t="s">
        <v>144</v>
      </c>
      <c r="C209" s="87" t="s">
        <v>445</v>
      </c>
      <c r="D209" s="87" t="s">
        <v>446</v>
      </c>
      <c r="E209" s="90">
        <v>863.62346175438597</v>
      </c>
      <c r="F209" s="90">
        <v>921.35</v>
      </c>
      <c r="G209" s="89"/>
      <c r="H209" s="91"/>
    </row>
    <row r="210" spans="2:8" s="42" customFormat="1" x14ac:dyDescent="0.2">
      <c r="B210" s="85" t="s">
        <v>129</v>
      </c>
      <c r="C210" s="87" t="s">
        <v>447</v>
      </c>
      <c r="D210" s="87" t="s">
        <v>446</v>
      </c>
      <c r="E210" s="90">
        <v>1347.8604</v>
      </c>
      <c r="F210" s="90">
        <v>1444</v>
      </c>
      <c r="G210" s="89"/>
      <c r="H210" s="91"/>
    </row>
    <row r="211" spans="2:8" s="42" customFormat="1" x14ac:dyDescent="0.2">
      <c r="B211" s="85" t="s">
        <v>129</v>
      </c>
      <c r="C211" s="87" t="s">
        <v>445</v>
      </c>
      <c r="D211" s="87" t="s">
        <v>446</v>
      </c>
      <c r="E211" s="90">
        <v>1341.9574948402949</v>
      </c>
      <c r="F211" s="90">
        <v>1435.2</v>
      </c>
      <c r="G211" s="89"/>
      <c r="H211" s="91"/>
    </row>
    <row r="212" spans="2:8" s="42" customFormat="1" x14ac:dyDescent="0.2">
      <c r="B212" s="85" t="s">
        <v>137</v>
      </c>
      <c r="C212" s="87" t="s">
        <v>445</v>
      </c>
      <c r="D212" s="87" t="s">
        <v>446</v>
      </c>
      <c r="E212" s="90">
        <v>1633.8278</v>
      </c>
      <c r="F212" s="90">
        <v>1815</v>
      </c>
      <c r="G212" s="89"/>
      <c r="H212" s="91"/>
    </row>
    <row r="213" spans="2:8" s="42" customFormat="1" x14ac:dyDescent="0.2">
      <c r="B213" s="85" t="s">
        <v>133</v>
      </c>
      <c r="C213" s="87" t="s">
        <v>445</v>
      </c>
      <c r="D213" s="87" t="s">
        <v>446</v>
      </c>
      <c r="E213" s="90">
        <v>4419.6415999999999</v>
      </c>
      <c r="F213" s="90">
        <v>4402.2</v>
      </c>
      <c r="G213" s="89"/>
      <c r="H213" s="91"/>
    </row>
    <row r="214" spans="2:8" s="42" customFormat="1" x14ac:dyDescent="0.2">
      <c r="B214" s="48"/>
      <c r="C214" s="92"/>
      <c r="D214" s="92"/>
      <c r="E214" s="93"/>
      <c r="F214" s="93"/>
      <c r="G214" s="94"/>
      <c r="H214" s="91"/>
    </row>
    <row r="215" spans="2:8" s="42" customFormat="1" x14ac:dyDescent="0.2">
      <c r="B215" s="95" t="s">
        <v>448</v>
      </c>
      <c r="C215" s="96"/>
      <c r="D215" s="96"/>
      <c r="E215" s="96"/>
      <c r="F215" s="96"/>
      <c r="G215" s="96"/>
      <c r="H215" s="53"/>
    </row>
    <row r="216" spans="2:8" s="42" customFormat="1" x14ac:dyDescent="0.2">
      <c r="B216" s="97"/>
      <c r="C216" s="98"/>
      <c r="D216" s="98"/>
      <c r="E216" s="98"/>
      <c r="F216" s="98"/>
      <c r="G216" s="98"/>
      <c r="H216" s="53"/>
    </row>
    <row r="217" spans="2:8" s="42" customFormat="1" x14ac:dyDescent="0.2">
      <c r="B217" s="55" t="s">
        <v>449</v>
      </c>
      <c r="C217" s="99"/>
      <c r="D217" s="99"/>
      <c r="E217" s="51"/>
      <c r="F217" s="51"/>
      <c r="G217" s="51"/>
      <c r="H217" s="53"/>
    </row>
    <row r="218" spans="2:8" s="42" customFormat="1" x14ac:dyDescent="0.2">
      <c r="B218" s="85" t="s">
        <v>450</v>
      </c>
      <c r="C218" s="85"/>
      <c r="D218" s="51"/>
      <c r="F218" s="51"/>
      <c r="G218" s="51"/>
      <c r="H218" s="53"/>
    </row>
    <row r="219" spans="2:8" s="42" customFormat="1" x14ac:dyDescent="0.2">
      <c r="B219" s="85" t="s">
        <v>451</v>
      </c>
      <c r="C219" s="100">
        <v>8004</v>
      </c>
      <c r="D219" s="51"/>
      <c r="F219" s="101"/>
      <c r="G219" s="101"/>
      <c r="H219" s="53"/>
    </row>
    <row r="220" spans="2:8" s="42" customFormat="1" x14ac:dyDescent="0.2">
      <c r="B220" s="85" t="s">
        <v>452</v>
      </c>
      <c r="C220" s="100">
        <v>8004</v>
      </c>
      <c r="D220" s="51"/>
      <c r="F220" s="101"/>
      <c r="G220" s="101"/>
      <c r="H220" s="53"/>
    </row>
    <row r="221" spans="2:8" s="42" customFormat="1" x14ac:dyDescent="0.2">
      <c r="B221" s="85" t="s">
        <v>453</v>
      </c>
      <c r="C221" s="100">
        <v>0</v>
      </c>
      <c r="D221" s="51"/>
      <c r="F221" s="101"/>
      <c r="G221" s="101"/>
      <c r="H221" s="53"/>
    </row>
    <row r="222" spans="2:8" s="42" customFormat="1" x14ac:dyDescent="0.2">
      <c r="B222" s="85" t="s">
        <v>454</v>
      </c>
      <c r="C222" s="100">
        <v>0</v>
      </c>
      <c r="D222" s="51"/>
      <c r="F222" s="101"/>
      <c r="G222" s="101"/>
      <c r="H222" s="53"/>
    </row>
    <row r="223" spans="2:8" s="42" customFormat="1" x14ac:dyDescent="0.2">
      <c r="B223" s="85" t="s">
        <v>455</v>
      </c>
      <c r="C223" s="100">
        <v>5357773624.8202448</v>
      </c>
      <c r="D223" s="51"/>
      <c r="F223" s="101"/>
      <c r="G223" s="101"/>
      <c r="H223" s="53"/>
    </row>
    <row r="224" spans="2:8" s="42" customFormat="1" x14ac:dyDescent="0.2">
      <c r="B224" s="85" t="s">
        <v>456</v>
      </c>
      <c r="C224" s="100">
        <v>5340883600.8899994</v>
      </c>
      <c r="D224" s="51"/>
      <c r="F224" s="101"/>
      <c r="G224" s="101"/>
      <c r="H224" s="53"/>
    </row>
    <row r="225" spans="2:8" s="42" customFormat="1" x14ac:dyDescent="0.2">
      <c r="B225" s="85" t="s">
        <v>457</v>
      </c>
      <c r="C225" s="100">
        <v>0</v>
      </c>
      <c r="D225" s="51"/>
      <c r="F225" s="101"/>
      <c r="G225" s="102"/>
      <c r="H225" s="53"/>
    </row>
    <row r="226" spans="2:8" s="42" customFormat="1" x14ac:dyDescent="0.2">
      <c r="B226" s="85" t="s">
        <v>458</v>
      </c>
      <c r="C226" s="100">
        <v>-16890023.930245399</v>
      </c>
      <c r="D226" s="51"/>
      <c r="F226" s="101"/>
      <c r="G226" s="103"/>
      <c r="H226" s="53"/>
    </row>
    <row r="227" spans="2:8" s="42" customFormat="1" x14ac:dyDescent="0.2">
      <c r="B227" s="48" t="s">
        <v>459</v>
      </c>
      <c r="C227" s="51"/>
      <c r="D227" s="51"/>
      <c r="E227" s="104"/>
      <c r="F227" s="104"/>
      <c r="G227" s="101"/>
      <c r="H227" s="53"/>
    </row>
    <row r="228" spans="2:8" s="42" customFormat="1" x14ac:dyDescent="0.2">
      <c r="B228" s="48"/>
      <c r="C228" s="51"/>
      <c r="D228" s="51"/>
      <c r="E228" s="104"/>
      <c r="F228" s="104"/>
      <c r="G228" s="101"/>
      <c r="H228" s="53"/>
    </row>
    <row r="229" spans="2:8" s="42" customFormat="1" x14ac:dyDescent="0.2">
      <c r="B229" s="105" t="s">
        <v>460</v>
      </c>
      <c r="C229" s="105"/>
      <c r="D229" s="99"/>
      <c r="E229" s="51"/>
      <c r="F229" s="51"/>
      <c r="G229" s="51"/>
      <c r="H229" s="53"/>
    </row>
    <row r="230" spans="2:8" s="42" customFormat="1" x14ac:dyDescent="0.2">
      <c r="B230" s="85" t="s">
        <v>450</v>
      </c>
      <c r="C230" s="106"/>
      <c r="D230" s="51"/>
      <c r="E230" s="51"/>
      <c r="H230" s="53"/>
    </row>
    <row r="231" spans="2:8" s="42" customFormat="1" x14ac:dyDescent="0.2">
      <c r="B231" s="85" t="s">
        <v>451</v>
      </c>
      <c r="C231" s="100">
        <v>16779</v>
      </c>
      <c r="D231" s="51"/>
      <c r="E231" s="51"/>
      <c r="H231" s="53"/>
    </row>
    <row r="232" spans="2:8" s="42" customFormat="1" x14ac:dyDescent="0.2">
      <c r="B232" s="85" t="s">
        <v>452</v>
      </c>
      <c r="C232" s="100">
        <v>0</v>
      </c>
      <c r="D232" s="51"/>
      <c r="E232" s="51"/>
      <c r="H232" s="53"/>
    </row>
    <row r="233" spans="2:8" s="42" customFormat="1" x14ac:dyDescent="0.2">
      <c r="B233" s="85" t="s">
        <v>453</v>
      </c>
      <c r="C233" s="106">
        <v>16779</v>
      </c>
      <c r="D233" s="51"/>
      <c r="E233" s="51"/>
      <c r="H233" s="53"/>
    </row>
    <row r="234" spans="2:8" s="42" customFormat="1" x14ac:dyDescent="0.2">
      <c r="B234" s="85" t="s">
        <v>454</v>
      </c>
      <c r="C234" s="100">
        <v>0</v>
      </c>
      <c r="D234" s="51"/>
      <c r="E234" s="51"/>
      <c r="H234" s="53"/>
    </row>
    <row r="235" spans="2:8" s="42" customFormat="1" x14ac:dyDescent="0.2">
      <c r="B235" s="85" t="s">
        <v>455</v>
      </c>
      <c r="C235" s="106">
        <v>7383579888.1300001</v>
      </c>
      <c r="D235" s="51"/>
      <c r="E235" s="51"/>
      <c r="H235" s="53"/>
    </row>
    <row r="236" spans="2:8" s="42" customFormat="1" x14ac:dyDescent="0.2">
      <c r="B236" s="85" t="s">
        <v>456</v>
      </c>
      <c r="C236" s="100">
        <v>0</v>
      </c>
      <c r="D236" s="51"/>
      <c r="E236" s="51"/>
      <c r="H236" s="53"/>
    </row>
    <row r="237" spans="2:8" s="42" customFormat="1" x14ac:dyDescent="0.2">
      <c r="B237" s="85" t="s">
        <v>457</v>
      </c>
      <c r="C237" s="106">
        <v>7383711439.6900005</v>
      </c>
      <c r="D237" s="51"/>
      <c r="E237" s="51"/>
      <c r="H237" s="53"/>
    </row>
    <row r="238" spans="2:8" s="42" customFormat="1" x14ac:dyDescent="0.2">
      <c r="B238" s="85" t="s">
        <v>458</v>
      </c>
      <c r="C238" s="106">
        <v>131551.56000041962</v>
      </c>
      <c r="D238" s="51"/>
      <c r="E238" s="51"/>
      <c r="H238" s="53"/>
    </row>
    <row r="239" spans="2:8" s="42" customFormat="1" x14ac:dyDescent="0.2">
      <c r="B239" s="55"/>
      <c r="C239" s="51"/>
      <c r="D239" s="51"/>
      <c r="E239" s="51"/>
      <c r="H239" s="53"/>
    </row>
    <row r="240" spans="2:8" s="42" customFormat="1" x14ac:dyDescent="0.2">
      <c r="B240" s="107" t="s">
        <v>459</v>
      </c>
      <c r="C240" s="108"/>
      <c r="D240" s="108"/>
      <c r="E240" s="104"/>
      <c r="F240" s="101"/>
      <c r="G240" s="101"/>
      <c r="H240" s="53"/>
    </row>
    <row r="241" spans="2:12" s="42" customFormat="1" x14ac:dyDescent="0.2">
      <c r="B241" s="48"/>
      <c r="C241" s="51"/>
      <c r="D241" s="51"/>
      <c r="E241" s="51"/>
      <c r="F241" s="78"/>
      <c r="G241" s="78"/>
      <c r="H241" s="53"/>
    </row>
    <row r="242" spans="2:12" s="42" customFormat="1" x14ac:dyDescent="0.2">
      <c r="B242" s="55" t="s">
        <v>461</v>
      </c>
      <c r="C242" s="99"/>
      <c r="D242" s="99"/>
      <c r="E242" s="51"/>
      <c r="F242" s="109"/>
      <c r="G242" s="51"/>
      <c r="H242" s="53"/>
    </row>
    <row r="243" spans="2:12" s="42" customFormat="1" x14ac:dyDescent="0.2">
      <c r="B243" s="107"/>
      <c r="C243" s="108"/>
      <c r="D243" s="108"/>
      <c r="E243" s="51"/>
      <c r="F243" s="51"/>
      <c r="G243" s="51"/>
      <c r="H243" s="53"/>
    </row>
    <row r="244" spans="2:12" s="42" customFormat="1" x14ac:dyDescent="0.2">
      <c r="B244" s="55" t="s">
        <v>462</v>
      </c>
      <c r="C244" s="99"/>
      <c r="D244" s="99"/>
      <c r="E244" s="51"/>
      <c r="F244" s="109"/>
      <c r="G244" s="51"/>
      <c r="H244" s="53"/>
    </row>
    <row r="245" spans="2:12" s="42" customFormat="1" x14ac:dyDescent="0.2">
      <c r="B245" s="55"/>
      <c r="C245" s="99"/>
      <c r="D245" s="99"/>
      <c r="E245" s="51"/>
      <c r="F245" s="109"/>
      <c r="G245" s="51"/>
      <c r="H245" s="53"/>
    </row>
    <row r="246" spans="2:12" s="42" customFormat="1" x14ac:dyDescent="0.2">
      <c r="B246" s="48" t="s">
        <v>463</v>
      </c>
      <c r="C246" s="51"/>
      <c r="D246" s="51"/>
      <c r="E246" s="51"/>
      <c r="F246" s="51"/>
      <c r="G246" s="51"/>
      <c r="H246" s="53"/>
    </row>
    <row r="247" spans="2:12" s="42" customFormat="1" x14ac:dyDescent="0.2">
      <c r="B247" s="55"/>
      <c r="C247" s="99"/>
      <c r="D247" s="99"/>
      <c r="E247" s="51"/>
      <c r="F247" s="109"/>
      <c r="G247" s="51"/>
      <c r="H247" s="53"/>
    </row>
    <row r="248" spans="2:12" s="42" customFormat="1" x14ac:dyDescent="0.2">
      <c r="B248" s="55" t="s">
        <v>464</v>
      </c>
      <c r="C248" s="99"/>
      <c r="D248" s="99"/>
      <c r="E248" s="51"/>
      <c r="F248" s="51"/>
      <c r="G248" s="51"/>
      <c r="H248" s="53"/>
    </row>
    <row r="249" spans="2:12" s="42" customFormat="1" x14ac:dyDescent="0.2">
      <c r="B249" s="85" t="s">
        <v>465</v>
      </c>
      <c r="C249" s="100">
        <v>9408</v>
      </c>
      <c r="D249" s="51"/>
      <c r="F249" s="51"/>
      <c r="G249" s="51"/>
      <c r="H249" s="53"/>
    </row>
    <row r="250" spans="2:12" s="42" customFormat="1" x14ac:dyDescent="0.2">
      <c r="B250" s="85" t="s">
        <v>466</v>
      </c>
      <c r="C250" s="100">
        <v>5940502000</v>
      </c>
      <c r="D250" s="51"/>
      <c r="F250" s="78"/>
      <c r="G250" s="110"/>
      <c r="H250" s="111"/>
    </row>
    <row r="251" spans="2:12" s="42" customFormat="1" x14ac:dyDescent="0.2">
      <c r="B251" s="85" t="s">
        <v>467</v>
      </c>
      <c r="C251" s="100">
        <v>15214892.140000001</v>
      </c>
      <c r="D251" s="51"/>
      <c r="F251" s="51"/>
      <c r="G251" s="112"/>
      <c r="H251" s="111"/>
    </row>
    <row r="252" spans="2:12" s="42" customFormat="1" x14ac:dyDescent="0.2">
      <c r="B252" s="48"/>
      <c r="C252" s="51"/>
      <c r="D252" s="51"/>
      <c r="E252" s="51"/>
      <c r="F252" s="51"/>
      <c r="G252" s="51"/>
      <c r="H252" s="111"/>
    </row>
    <row r="253" spans="2:12" s="42" customFormat="1" x14ac:dyDescent="0.2">
      <c r="B253" s="55" t="s">
        <v>468</v>
      </c>
      <c r="C253" s="51"/>
      <c r="D253" s="51"/>
      <c r="E253" s="51"/>
      <c r="F253" s="51"/>
      <c r="G253" s="51"/>
      <c r="H253" s="111"/>
    </row>
    <row r="254" spans="2:12" s="42" customFormat="1" x14ac:dyDescent="0.2">
      <c r="B254" s="113"/>
      <c r="C254" s="114"/>
      <c r="D254" s="114"/>
      <c r="E254" s="114"/>
      <c r="F254" s="114"/>
      <c r="G254" s="115"/>
      <c r="H254" s="116"/>
    </row>
    <row r="256" spans="2:12" ht="14.25" customHeight="1" x14ac:dyDescent="0.2">
      <c r="B256" s="117" t="s">
        <v>469</v>
      </c>
      <c r="C256" s="118" t="s">
        <v>470</v>
      </c>
      <c r="D256" s="118"/>
      <c r="E256" s="119" t="s">
        <v>471</v>
      </c>
      <c r="F256" s="119" t="s">
        <v>472</v>
      </c>
      <c r="G256" s="118" t="s">
        <v>473</v>
      </c>
      <c r="H256" s="118"/>
      <c r="I256" s="118"/>
      <c r="J256" s="118"/>
      <c r="K256" s="120"/>
      <c r="L256" s="121"/>
    </row>
    <row r="257" spans="2:13" ht="24" x14ac:dyDescent="0.2">
      <c r="B257" s="117"/>
      <c r="C257" s="122" t="s">
        <v>474</v>
      </c>
      <c r="D257" s="122" t="s">
        <v>475</v>
      </c>
      <c r="E257" s="122" t="s">
        <v>476</v>
      </c>
      <c r="F257" s="122" t="s">
        <v>477</v>
      </c>
      <c r="G257" s="122" t="s">
        <v>474</v>
      </c>
      <c r="H257" s="122" t="s">
        <v>475</v>
      </c>
      <c r="I257" s="122" t="s">
        <v>476</v>
      </c>
      <c r="J257" s="122" t="s">
        <v>477</v>
      </c>
      <c r="K257" s="121"/>
    </row>
    <row r="258" spans="2:13" x14ac:dyDescent="0.2">
      <c r="B258" s="123" t="s">
        <v>478</v>
      </c>
      <c r="C258" s="124">
        <v>0.17802406146449035</v>
      </c>
      <c r="D258" s="124">
        <v>0.18633461116016981</v>
      </c>
      <c r="E258" s="124">
        <v>0.14211625915528026</v>
      </c>
      <c r="F258" s="124">
        <v>0.12688892606416524</v>
      </c>
      <c r="G258" s="125">
        <v>83350.899999999994</v>
      </c>
      <c r="H258" s="125">
        <v>91290.200000000012</v>
      </c>
      <c r="I258" s="125">
        <v>55835.931401756068</v>
      </c>
      <c r="J258" s="125">
        <v>46932.047727594123</v>
      </c>
      <c r="K258" s="121"/>
    </row>
    <row r="259" spans="2:13" x14ac:dyDescent="0.2">
      <c r="B259" s="126" t="s">
        <v>479</v>
      </c>
      <c r="C259" s="127">
        <v>3.7700425906997737E-2</v>
      </c>
      <c r="D259" s="127">
        <v>4.43681009107455E-2</v>
      </c>
      <c r="E259" s="127">
        <v>3.9572517175905153E-2</v>
      </c>
      <c r="F259" s="127">
        <v>-2.7586590937472844E-3</v>
      </c>
      <c r="G259" s="128">
        <v>10377.004259069978</v>
      </c>
      <c r="H259" s="128">
        <v>10443.681009107455</v>
      </c>
      <c r="I259" s="128">
        <v>10395.725171759052</v>
      </c>
      <c r="J259" s="128">
        <v>9972.4134090625266</v>
      </c>
      <c r="K259" s="129"/>
    </row>
    <row r="260" spans="2:13" x14ac:dyDescent="0.2">
      <c r="B260" s="126" t="s">
        <v>480</v>
      </c>
      <c r="C260" s="127">
        <v>0.16825815138982581</v>
      </c>
      <c r="D260" s="127">
        <v>0.17643535688003231</v>
      </c>
      <c r="E260" s="127">
        <v>0.15281556826416742</v>
      </c>
      <c r="F260" s="127">
        <v>0.11175222904985338</v>
      </c>
      <c r="G260" s="128">
        <v>15965.097436801114</v>
      </c>
      <c r="H260" s="128">
        <v>16303.626472930931</v>
      </c>
      <c r="I260" s="128">
        <v>15338.649142232642</v>
      </c>
      <c r="J260" s="128">
        <v>13753.149840397951</v>
      </c>
      <c r="K260" s="129"/>
    </row>
    <row r="261" spans="2:13" x14ac:dyDescent="0.2">
      <c r="B261" s="126" t="s">
        <v>481</v>
      </c>
      <c r="C261" s="127">
        <v>0.15854020095325327</v>
      </c>
      <c r="D261" s="127">
        <v>0.1679795962171986</v>
      </c>
      <c r="E261" s="127">
        <v>0.14032644298737562</v>
      </c>
      <c r="F261" s="127">
        <v>0.11685243716930982</v>
      </c>
      <c r="G261" s="128">
        <v>20880.007014203766</v>
      </c>
      <c r="H261" s="128">
        <v>21745.081225287027</v>
      </c>
      <c r="I261" s="128">
        <v>19288.66723433587</v>
      </c>
      <c r="J261" s="128">
        <v>17382.429498061854</v>
      </c>
      <c r="K261" s="129"/>
    </row>
    <row r="262" spans="2:13" x14ac:dyDescent="0.2">
      <c r="B262" s="126" t="s">
        <v>482</v>
      </c>
      <c r="C262" s="127">
        <v>0.17280880583963598</v>
      </c>
      <c r="D262" s="127">
        <v>0.1818082220846351</v>
      </c>
      <c r="E262" s="127">
        <v>0.14399714621544368</v>
      </c>
      <c r="F262" s="127">
        <v>0.13183867180265896</v>
      </c>
      <c r="G262" s="128">
        <v>49299.347611358542</v>
      </c>
      <c r="H262" s="128">
        <v>53218.955677200836</v>
      </c>
      <c r="I262" s="128">
        <v>38435.241638997133</v>
      </c>
      <c r="J262" s="128">
        <v>34537.217817197583</v>
      </c>
      <c r="K262" s="129"/>
    </row>
    <row r="263" spans="2:13" x14ac:dyDescent="0.2">
      <c r="B263" s="121"/>
      <c r="C263" s="121"/>
      <c r="D263" s="121"/>
      <c r="E263" s="121"/>
      <c r="F263" s="121"/>
      <c r="G263" s="121"/>
      <c r="H263" s="121"/>
      <c r="I263" s="121"/>
      <c r="J263" s="121"/>
      <c r="K263" s="121"/>
      <c r="L263" s="121"/>
      <c r="M263" s="121"/>
    </row>
    <row r="264" spans="2:13" x14ac:dyDescent="0.2">
      <c r="B264" s="130" t="s">
        <v>483</v>
      </c>
      <c r="C264" s="130"/>
      <c r="D264" s="130"/>
      <c r="E264" s="130"/>
      <c r="F264" s="130"/>
      <c r="G264" s="131"/>
      <c r="H264" s="121"/>
      <c r="I264" s="121"/>
      <c r="J264" s="121"/>
      <c r="K264" s="121"/>
      <c r="L264" s="121"/>
      <c r="M264" s="121"/>
    </row>
    <row r="265" spans="2:13" ht="60" x14ac:dyDescent="0.2">
      <c r="B265" s="132"/>
      <c r="C265" s="133" t="s">
        <v>478</v>
      </c>
      <c r="D265" s="122" t="s">
        <v>479</v>
      </c>
      <c r="E265" s="122" t="s">
        <v>480</v>
      </c>
      <c r="F265" s="122" t="s">
        <v>481</v>
      </c>
      <c r="G265" s="122" t="s">
        <v>482</v>
      </c>
      <c r="H265" s="121"/>
      <c r="I265" s="121"/>
      <c r="J265" s="121"/>
      <c r="K265" s="121"/>
      <c r="L265" s="121"/>
      <c r="M265" s="121"/>
    </row>
    <row r="266" spans="2:13" x14ac:dyDescent="0.2">
      <c r="B266" s="123" t="s">
        <v>484</v>
      </c>
      <c r="C266" s="134">
        <v>1560000</v>
      </c>
      <c r="D266" s="134">
        <v>120000</v>
      </c>
      <c r="E266" s="134">
        <v>360000</v>
      </c>
      <c r="F266" s="134">
        <v>600000</v>
      </c>
      <c r="G266" s="134">
        <v>1200000</v>
      </c>
      <c r="H266" s="121"/>
      <c r="I266" s="121"/>
      <c r="J266" s="121"/>
      <c r="K266" s="121"/>
      <c r="L266" s="121"/>
      <c r="M266" s="121"/>
    </row>
    <row r="267" spans="2:13" x14ac:dyDescent="0.2">
      <c r="B267" s="123" t="s">
        <v>485</v>
      </c>
      <c r="C267" s="135">
        <v>5205871.2571</v>
      </c>
      <c r="D267" s="135">
        <v>119063.4359</v>
      </c>
      <c r="E267" s="135">
        <v>413708.57059999998</v>
      </c>
      <c r="F267" s="135">
        <v>836338.50509999995</v>
      </c>
      <c r="G267" s="135">
        <v>2978005.7790999999</v>
      </c>
      <c r="H267" s="121"/>
      <c r="I267" s="121"/>
      <c r="J267" s="121"/>
      <c r="K267" s="121"/>
      <c r="L267" s="121"/>
      <c r="M267" s="121"/>
    </row>
    <row r="268" spans="2:13" x14ac:dyDescent="0.2">
      <c r="B268" s="123" t="s">
        <v>486</v>
      </c>
      <c r="C268" s="136">
        <v>17.141300000000001</v>
      </c>
      <c r="D268" s="136">
        <v>-1.4551000000000001</v>
      </c>
      <c r="E268" s="136">
        <v>9.2684999999999995</v>
      </c>
      <c r="F268" s="136">
        <v>13.2659</v>
      </c>
      <c r="G268" s="136">
        <v>17.317799999999998</v>
      </c>
      <c r="H268" s="137"/>
      <c r="I268" s="121"/>
      <c r="J268" s="137"/>
      <c r="K268" s="137"/>
      <c r="L268" s="137"/>
      <c r="M268" s="137"/>
    </row>
    <row r="269" spans="2:13" x14ac:dyDescent="0.2">
      <c r="B269" s="123" t="s">
        <v>487</v>
      </c>
      <c r="C269" s="136">
        <v>13.7796</v>
      </c>
      <c r="D269" s="136">
        <v>-1.0107999999999999</v>
      </c>
      <c r="E269" s="136">
        <v>7.1898999999999997</v>
      </c>
      <c r="F269" s="136">
        <v>10.9741</v>
      </c>
      <c r="G269" s="136">
        <v>13.8133</v>
      </c>
      <c r="H269" s="137"/>
      <c r="I269" s="121"/>
      <c r="J269" s="137"/>
      <c r="K269" s="137"/>
      <c r="L269" s="137"/>
      <c r="M269" s="137"/>
    </row>
    <row r="270" spans="2:13" x14ac:dyDescent="0.2">
      <c r="B270" s="123" t="s">
        <v>488</v>
      </c>
      <c r="C270" s="136">
        <v>12.2103</v>
      </c>
      <c r="D270" s="136">
        <v>-6.1459000000000001</v>
      </c>
      <c r="E270" s="136">
        <v>4.6101000000000001</v>
      </c>
      <c r="F270" s="136">
        <v>8.3437999999999999</v>
      </c>
      <c r="G270" s="136">
        <v>12.1412</v>
      </c>
      <c r="H270" s="137"/>
      <c r="I270" s="121"/>
      <c r="J270" s="137"/>
      <c r="K270" s="137"/>
      <c r="L270" s="137"/>
      <c r="M270" s="137"/>
    </row>
    <row r="271" spans="2:13" x14ac:dyDescent="0.2"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</row>
    <row r="272" spans="2:13" x14ac:dyDescent="0.2">
      <c r="B272" s="130" t="s">
        <v>489</v>
      </c>
      <c r="C272" s="130"/>
      <c r="D272" s="130"/>
      <c r="E272" s="130"/>
      <c r="F272" s="130"/>
      <c r="G272" s="131"/>
      <c r="H272" s="121"/>
      <c r="I272" s="121"/>
      <c r="J272" s="121"/>
      <c r="K272" s="121"/>
      <c r="L272" s="121"/>
      <c r="M272" s="121"/>
    </row>
    <row r="273" spans="2:13" ht="60" x14ac:dyDescent="0.2">
      <c r="B273" s="132"/>
      <c r="C273" s="133" t="s">
        <v>478</v>
      </c>
      <c r="D273" s="122" t="s">
        <v>479</v>
      </c>
      <c r="E273" s="122" t="s">
        <v>480</v>
      </c>
      <c r="F273" s="122" t="s">
        <v>481</v>
      </c>
      <c r="G273" s="122" t="s">
        <v>482</v>
      </c>
      <c r="H273" s="121"/>
      <c r="I273" s="121"/>
      <c r="J273" s="121"/>
      <c r="K273" s="121"/>
      <c r="L273" s="121"/>
      <c r="M273" s="121"/>
    </row>
    <row r="274" spans="2:13" x14ac:dyDescent="0.2">
      <c r="B274" s="123" t="s">
        <v>484</v>
      </c>
      <c r="C274" s="134">
        <v>1560000</v>
      </c>
      <c r="D274" s="134">
        <v>120000</v>
      </c>
      <c r="E274" s="134">
        <v>360000</v>
      </c>
      <c r="F274" s="134">
        <v>600000</v>
      </c>
      <c r="G274" s="134">
        <v>1200000</v>
      </c>
      <c r="H274" s="121"/>
      <c r="I274" s="121"/>
      <c r="J274" s="121"/>
      <c r="K274" s="121"/>
      <c r="L274" s="121"/>
      <c r="M274" s="121"/>
    </row>
    <row r="275" spans="2:13" x14ac:dyDescent="0.2">
      <c r="B275" s="123" t="s">
        <v>485</v>
      </c>
      <c r="C275" s="135">
        <v>5560746.7993999999</v>
      </c>
      <c r="D275" s="135">
        <v>119470.23450000001</v>
      </c>
      <c r="E275" s="135">
        <v>418371.01949999999</v>
      </c>
      <c r="F275" s="135">
        <v>854275.49730000005</v>
      </c>
      <c r="G275" s="135">
        <v>3134723.0304999999</v>
      </c>
      <c r="H275" s="121"/>
      <c r="I275" s="121"/>
      <c r="J275" s="121"/>
      <c r="K275" s="121"/>
      <c r="L275" s="121"/>
      <c r="M275" s="121"/>
    </row>
    <row r="276" spans="2:13" x14ac:dyDescent="0.2">
      <c r="B276" s="123" t="s">
        <v>486</v>
      </c>
      <c r="C276" s="136">
        <v>18.035799999999998</v>
      </c>
      <c r="D276" s="136">
        <v>-0.82389999999999997</v>
      </c>
      <c r="E276" s="136">
        <v>10.0343</v>
      </c>
      <c r="F276" s="136">
        <v>14.126799999999999</v>
      </c>
      <c r="G276" s="136">
        <v>18.2697</v>
      </c>
      <c r="H276" s="137"/>
      <c r="I276" s="137"/>
      <c r="J276" s="137"/>
      <c r="K276" s="137"/>
      <c r="L276" s="137"/>
      <c r="M276" s="121"/>
    </row>
    <row r="277" spans="2:13" x14ac:dyDescent="0.2">
      <c r="B277" s="123" t="s">
        <v>487</v>
      </c>
      <c r="C277" s="136">
        <v>13.7796</v>
      </c>
      <c r="D277" s="136">
        <v>-1.0107999999999999</v>
      </c>
      <c r="E277" s="136">
        <v>7.1898999999999997</v>
      </c>
      <c r="F277" s="136">
        <v>10.9741</v>
      </c>
      <c r="G277" s="136">
        <v>13.8133</v>
      </c>
      <c r="H277" s="137"/>
      <c r="I277" s="137"/>
      <c r="J277" s="137"/>
      <c r="K277" s="137"/>
      <c r="L277" s="137"/>
      <c r="M277" s="121"/>
    </row>
    <row r="278" spans="2:13" x14ac:dyDescent="0.2">
      <c r="B278" s="123" t="s">
        <v>488</v>
      </c>
      <c r="C278" s="136">
        <v>12.2103</v>
      </c>
      <c r="D278" s="136">
        <v>-6.1459000000000001</v>
      </c>
      <c r="E278" s="136">
        <v>4.6101000000000001</v>
      </c>
      <c r="F278" s="136">
        <v>8.3437999999999999</v>
      </c>
      <c r="G278" s="136">
        <v>12.1412</v>
      </c>
      <c r="H278" s="137"/>
      <c r="I278" s="137"/>
      <c r="J278" s="137"/>
      <c r="K278" s="137"/>
      <c r="L278" s="137"/>
      <c r="M278" s="121"/>
    </row>
    <row r="279" spans="2:13" x14ac:dyDescent="0.2">
      <c r="B279" s="121"/>
      <c r="C279" s="121"/>
      <c r="D279" s="121"/>
      <c r="E279" s="121"/>
      <c r="F279" s="121"/>
      <c r="G279" s="121"/>
      <c r="H279" s="121"/>
      <c r="I279" s="121"/>
      <c r="J279" s="121"/>
      <c r="K279" s="121"/>
      <c r="L279" s="121"/>
      <c r="M279" s="121"/>
    </row>
    <row r="280" spans="2:13" x14ac:dyDescent="0.2">
      <c r="B280" s="132" t="s">
        <v>490</v>
      </c>
      <c r="C280" s="132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</row>
    <row r="281" spans="2:13" x14ac:dyDescent="0.2">
      <c r="B281" s="134" t="s">
        <v>491</v>
      </c>
      <c r="C281" s="138">
        <v>9.9135468256114065E-2</v>
      </c>
      <c r="D281" s="121"/>
      <c r="E281" s="139"/>
      <c r="F281" s="121"/>
      <c r="G281" s="121"/>
      <c r="H281" s="121"/>
      <c r="I281" s="121"/>
      <c r="J281" s="121"/>
      <c r="K281" s="121"/>
      <c r="L281" s="121"/>
      <c r="M281" s="121"/>
    </row>
    <row r="282" spans="2:13" x14ac:dyDescent="0.2">
      <c r="B282" s="134" t="s">
        <v>492</v>
      </c>
      <c r="C282" s="138">
        <v>0.1552728934792216</v>
      </c>
      <c r="D282" s="121"/>
      <c r="E282" s="139"/>
      <c r="F282" s="121"/>
      <c r="G282" s="121"/>
      <c r="H282" s="121"/>
      <c r="I282" s="121"/>
      <c r="J282" s="121"/>
      <c r="K282" s="121"/>
      <c r="L282" s="121"/>
      <c r="M282" s="121"/>
    </row>
    <row r="283" spans="2:13" x14ac:dyDescent="0.2">
      <c r="B283" s="134" t="s">
        <v>493</v>
      </c>
      <c r="C283" s="140">
        <v>1.0927508264962373</v>
      </c>
      <c r="D283" s="121"/>
      <c r="E283" s="141"/>
      <c r="F283" s="121"/>
      <c r="G283" s="121"/>
      <c r="H283" s="121"/>
      <c r="I283" s="121"/>
      <c r="J283" s="121"/>
      <c r="K283" s="121"/>
      <c r="L283" s="121"/>
      <c r="M283" s="121"/>
    </row>
    <row r="284" spans="2:13" x14ac:dyDescent="0.2">
      <c r="B284" s="134" t="s">
        <v>494</v>
      </c>
      <c r="C284" s="140">
        <v>0.5981682307919084</v>
      </c>
      <c r="D284" s="121"/>
      <c r="E284" s="141"/>
      <c r="F284" s="121"/>
      <c r="G284" s="121"/>
      <c r="H284" s="121"/>
      <c r="I284" s="121"/>
      <c r="J284" s="121"/>
      <c r="K284" s="121"/>
      <c r="L284" s="121"/>
      <c r="M284" s="121"/>
    </row>
    <row r="285" spans="2:13" x14ac:dyDescent="0.2">
      <c r="B285" s="142" t="s">
        <v>495</v>
      </c>
      <c r="C285" s="140">
        <v>9.0866862668595325E-2</v>
      </c>
      <c r="D285" s="121"/>
      <c r="E285" s="141"/>
      <c r="F285" s="121"/>
      <c r="G285" s="121"/>
      <c r="H285" s="121"/>
      <c r="I285" s="121"/>
      <c r="J285" s="121"/>
      <c r="K285" s="121"/>
      <c r="L285" s="121"/>
      <c r="M285" s="121"/>
    </row>
    <row r="286" spans="2:13" x14ac:dyDescent="0.2">
      <c r="B286" s="134" t="s">
        <v>496</v>
      </c>
      <c r="C286" s="140">
        <v>0.18110350783514995</v>
      </c>
      <c r="D286" s="121"/>
      <c r="E286" s="141"/>
      <c r="F286" s="121"/>
      <c r="G286" s="121"/>
      <c r="H286" s="121"/>
      <c r="I286" s="121"/>
      <c r="J286" s="121"/>
      <c r="K286" s="121"/>
      <c r="L286" s="121"/>
      <c r="M286" s="121"/>
    </row>
    <row r="287" spans="2:13" x14ac:dyDescent="0.2">
      <c r="B287" s="134" t="s">
        <v>497</v>
      </c>
      <c r="C287" s="143">
        <v>-3.4134446146900976E-2</v>
      </c>
      <c r="D287" s="121"/>
      <c r="E287" s="141"/>
      <c r="F287" s="121"/>
      <c r="G287" s="121"/>
      <c r="H287" s="121"/>
      <c r="I287" s="121"/>
      <c r="J287" s="121"/>
      <c r="K287" s="121"/>
      <c r="L287" s="121"/>
      <c r="M287" s="121"/>
    </row>
    <row r="288" spans="2:13" x14ac:dyDescent="0.2">
      <c r="B288" s="123" t="s">
        <v>498</v>
      </c>
      <c r="C288" s="144">
        <v>5.3400000000000003E-2</v>
      </c>
      <c r="D288" s="121"/>
      <c r="E288" s="139"/>
      <c r="F288" s="121"/>
      <c r="G288" s="121"/>
      <c r="H288" s="121"/>
      <c r="I288" s="121"/>
      <c r="J288" s="121"/>
      <c r="K288" s="121"/>
      <c r="L288" s="121"/>
      <c r="M288" s="121"/>
    </row>
    <row r="289" spans="2:13" x14ac:dyDescent="0.2">
      <c r="B289" s="131"/>
      <c r="C289" s="139"/>
      <c r="D289" s="121"/>
      <c r="E289" s="139"/>
      <c r="F289" s="121"/>
      <c r="G289" s="121"/>
      <c r="H289" s="121"/>
      <c r="I289" s="121"/>
      <c r="J289" s="121"/>
      <c r="K289" s="121"/>
      <c r="L289" s="121"/>
      <c r="M289" s="121"/>
    </row>
    <row r="290" spans="2:13" x14ac:dyDescent="0.2">
      <c r="B290" s="131"/>
      <c r="C290" s="139"/>
      <c r="D290" s="121"/>
      <c r="E290" s="139"/>
      <c r="F290" s="121"/>
      <c r="G290" s="121"/>
      <c r="H290" s="121"/>
      <c r="I290" s="121"/>
      <c r="J290" s="121"/>
      <c r="K290" s="121"/>
      <c r="L290" s="121"/>
      <c r="M290" s="121"/>
    </row>
    <row r="291" spans="2:13" x14ac:dyDescent="0.2">
      <c r="B291" s="119" t="s">
        <v>499</v>
      </c>
      <c r="C291" s="132"/>
      <c r="D291" s="121"/>
      <c r="E291" s="139"/>
      <c r="F291" s="121"/>
      <c r="G291" s="121"/>
      <c r="H291" s="121"/>
      <c r="I291" s="121"/>
      <c r="J291" s="121"/>
      <c r="K291" s="121"/>
      <c r="L291" s="121"/>
      <c r="M291" s="121"/>
    </row>
    <row r="292" spans="2:13" x14ac:dyDescent="0.2">
      <c r="B292" s="134" t="s">
        <v>500</v>
      </c>
      <c r="C292" s="145">
        <v>0.25404924887263614</v>
      </c>
      <c r="D292" s="121"/>
      <c r="E292" s="139"/>
      <c r="F292" s="121"/>
      <c r="G292" s="121"/>
      <c r="H292" s="121"/>
      <c r="I292" s="121"/>
      <c r="J292" s="121"/>
      <c r="K292" s="121"/>
      <c r="L292" s="121"/>
      <c r="M292" s="121"/>
    </row>
    <row r="294" spans="2:13" x14ac:dyDescent="0.2">
      <c r="B294" s="51"/>
      <c r="C294" s="146"/>
      <c r="D294" s="51"/>
    </row>
    <row r="295" spans="2:13" x14ac:dyDescent="0.2">
      <c r="B295" s="51" t="s">
        <v>501</v>
      </c>
      <c r="C295" s="146"/>
      <c r="D295" s="51"/>
    </row>
    <row r="296" spans="2:13" x14ac:dyDescent="0.2">
      <c r="B296" s="51" t="s">
        <v>502</v>
      </c>
      <c r="C296" s="146"/>
      <c r="D296" s="51"/>
    </row>
    <row r="297" spans="2:13" x14ac:dyDescent="0.2">
      <c r="B297" s="42" t="s">
        <v>503</v>
      </c>
      <c r="C297" s="42"/>
      <c r="D297" s="42"/>
    </row>
    <row r="298" spans="2:13" x14ac:dyDescent="0.2">
      <c r="B298" s="42" t="s">
        <v>504</v>
      </c>
      <c r="C298" s="42"/>
      <c r="D298" s="42"/>
    </row>
    <row r="299" spans="2:13" x14ac:dyDescent="0.2">
      <c r="B299" s="42"/>
      <c r="C299" s="42"/>
      <c r="D299" s="42"/>
    </row>
    <row r="300" spans="2:13" x14ac:dyDescent="0.2">
      <c r="B300" s="147" t="s">
        <v>505</v>
      </c>
      <c r="C300" s="148" t="s">
        <v>506</v>
      </c>
      <c r="D300" s="148"/>
    </row>
    <row r="301" spans="2:13" x14ac:dyDescent="0.2">
      <c r="B301" s="149"/>
      <c r="C301" s="150" t="s">
        <v>507</v>
      </c>
      <c r="D301" s="150"/>
    </row>
    <row r="302" spans="2:13" x14ac:dyDescent="0.2">
      <c r="B302" s="149"/>
      <c r="C302" s="42"/>
      <c r="D302" s="42"/>
    </row>
    <row r="303" spans="2:13" x14ac:dyDescent="0.2">
      <c r="B303" s="149"/>
      <c r="C303" s="42"/>
      <c r="D303" s="42"/>
    </row>
    <row r="304" spans="2:13" x14ac:dyDescent="0.2">
      <c r="B304" s="149"/>
      <c r="C304" s="42"/>
      <c r="D304" s="42"/>
    </row>
    <row r="305" spans="2:4" x14ac:dyDescent="0.2">
      <c r="B305" s="149"/>
      <c r="C305" s="42"/>
      <c r="D305" s="42"/>
    </row>
    <row r="306" spans="2:4" x14ac:dyDescent="0.2">
      <c r="B306" s="149"/>
      <c r="C306" s="42"/>
      <c r="D306" s="42"/>
    </row>
    <row r="307" spans="2:4" x14ac:dyDescent="0.2">
      <c r="B307" s="149"/>
      <c r="C307" s="42"/>
      <c r="D307" s="42"/>
    </row>
    <row r="308" spans="2:4" x14ac:dyDescent="0.2">
      <c r="B308" s="149"/>
      <c r="C308" s="42"/>
      <c r="D308" s="42"/>
    </row>
    <row r="309" spans="2:4" x14ac:dyDescent="0.2">
      <c r="B309" s="149"/>
      <c r="C309" s="42"/>
      <c r="D309" s="42"/>
    </row>
    <row r="310" spans="2:4" x14ac:dyDescent="0.2">
      <c r="B310" s="149"/>
      <c r="C310" s="42"/>
      <c r="D310" s="42"/>
    </row>
  </sheetData>
  <mergeCells count="12">
    <mergeCell ref="B264:F264"/>
    <mergeCell ref="B272:F272"/>
    <mergeCell ref="C300:D300"/>
    <mergeCell ref="C301:D301"/>
    <mergeCell ref="B170:B171"/>
    <mergeCell ref="C170:C171"/>
    <mergeCell ref="G207:G213"/>
    <mergeCell ref="B215:G215"/>
    <mergeCell ref="B216:G216"/>
    <mergeCell ref="B256:B257"/>
    <mergeCell ref="C256:D256"/>
    <mergeCell ref="G256:J256"/>
  </mergeCell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PPFCF</vt:lpstr>
      <vt:lpstr>JR_PAGE_ANCHOR_0_2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Chheda</dc:creator>
  <cp:lastModifiedBy>Nidhi Chheda</cp:lastModifiedBy>
  <dcterms:created xsi:type="dcterms:W3CDTF">2026-05-08T09:31:41Z</dcterms:created>
  <dcterms:modified xsi:type="dcterms:W3CDTF">2026-05-08T09:32:04Z</dcterms:modified>
</cp:coreProperties>
</file>