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PDAAF" sheetId="1" r:id="rId1"/>
  </sheets>
  <externalReferences>
    <externalReference r:id="rId4"/>
  </externalReferences>
  <definedNames>
    <definedName name="JR_PAGE_ANCHOR_0_3">#REF!</definedName>
    <definedName name="JR_PAGE_ANCHOR_0_5">#REF!</definedName>
    <definedName name="JR_PAGE_ANCHOR_0_6">#REF!</definedName>
    <definedName name="JR_PAGE_ANCHOR_0_8">'PPDAAF'!$A$1</definedName>
    <definedName name="JR_PAGE_ANCHOR_0_9">#REF!</definedName>
  </definedNames>
  <calcPr fullCalcOnLoad="1"/>
</workbook>
</file>

<file path=xl/sharedStrings.xml><?xml version="1.0" encoding="utf-8"?>
<sst xmlns="http://schemas.openxmlformats.org/spreadsheetml/2006/main" count="374" uniqueCount="264">
  <si>
    <t>Parag Parikh Dynamic Asset Allocation Fund  (An open ended dynamic asset allocation fund )</t>
  </si>
  <si>
    <t>Monthly Portfolio Statement as on March 31, 2024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</si>
  <si>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</si>
  <si>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</si>
  <si>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</si>
  <si>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</si>
  <si>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</si>
  <si>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</si>
  <si>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</si>
  <si>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</si>
  <si>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</si>
  <si>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</si>
  <si>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</si>
  <si>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Power Grid Corporation of India Limited</t>
  </si>
  <si>
    <t>INE752E01010</t>
  </si>
  <si>
    <t>Power</t>
  </si>
  <si>
    <t>ITC Limited</t>
  </si>
  <si>
    <t>INE154A01025</t>
  </si>
  <si>
    <t>Diversified FMCG</t>
  </si>
  <si>
    <t>Coal India Limited</t>
  </si>
  <si>
    <t>INE522F01014</t>
  </si>
  <si>
    <t>Consumable Fuels</t>
  </si>
  <si>
    <t>Petronet LNG Limited</t>
  </si>
  <si>
    <t>INE347G01014</t>
  </si>
  <si>
    <t>Gas</t>
  </si>
  <si>
    <t>VST Industries Limited</t>
  </si>
  <si>
    <t>INE710A01016</t>
  </si>
  <si>
    <t>Cigarettes &amp; Tobacco Products</t>
  </si>
  <si>
    <t>Swaraj Engines Limited</t>
  </si>
  <si>
    <t>INE277A01016</t>
  </si>
  <si>
    <t>Industrial Products</t>
  </si>
  <si>
    <t>Arbitrage</t>
  </si>
  <si>
    <t>Reliance Industries Limited</t>
  </si>
  <si>
    <t>INE002A01018</t>
  </si>
  <si>
    <t>Petroleum Products</t>
  </si>
  <si>
    <t>Zee Entertainment Enterprises Limited</t>
  </si>
  <si>
    <t>INE256A01028</t>
  </si>
  <si>
    <t>Entertainment</t>
  </si>
  <si>
    <t>State Bank of India</t>
  </si>
  <si>
    <t>INE062A01020</t>
  </si>
  <si>
    <t>Banks</t>
  </si>
  <si>
    <t>HDFC Bank Limited</t>
  </si>
  <si>
    <t>INE040A01034</t>
  </si>
  <si>
    <t>Axis Bank Limited</t>
  </si>
  <si>
    <t>INE238A01034</t>
  </si>
  <si>
    <t>Tata Consultancy Services Limited</t>
  </si>
  <si>
    <t>INE467B01029</t>
  </si>
  <si>
    <t>IT - Software</t>
  </si>
  <si>
    <t>Hindustan Petroleum Corporation Limited</t>
  </si>
  <si>
    <t>INE094A01015</t>
  </si>
  <si>
    <t>Aarti Industries Limited</t>
  </si>
  <si>
    <t>INE769A01020</t>
  </si>
  <si>
    <t>Chemicals &amp; Petrochemicals</t>
  </si>
  <si>
    <t>HCL Technologies Limited</t>
  </si>
  <si>
    <t>INE860A01027</t>
  </si>
  <si>
    <t>Larsen &amp; Toubro Limited</t>
  </si>
  <si>
    <t>INE018A01030</t>
  </si>
  <si>
    <t>Construction</t>
  </si>
  <si>
    <t>Bajaj Finserv Limited</t>
  </si>
  <si>
    <t>INE918I01026</t>
  </si>
  <si>
    <t>Finance</t>
  </si>
  <si>
    <t>JSW Steel Limited</t>
  </si>
  <si>
    <t>INE019A01038</t>
  </si>
  <si>
    <t>Ferrous Metals</t>
  </si>
  <si>
    <t>Tata Motors Limited</t>
  </si>
  <si>
    <t>INE155A01022</t>
  </si>
  <si>
    <t>Automobiles</t>
  </si>
  <si>
    <t>IndusInd Bank Limited</t>
  </si>
  <si>
    <t>INE095A01012</t>
  </si>
  <si>
    <t>Canara Bank</t>
  </si>
  <si>
    <t>INE476A01014</t>
  </si>
  <si>
    <t>The Federal Bank Limited</t>
  </si>
  <si>
    <t>INE171A01029</t>
  </si>
  <si>
    <t>Divi's Laboratories Limited</t>
  </si>
  <si>
    <t>INE361B01024</t>
  </si>
  <si>
    <t>Pharmaceuticals &amp; Biotechnology</t>
  </si>
  <si>
    <t>Infosys Limited</t>
  </si>
  <si>
    <t>INE009A01021</t>
  </si>
  <si>
    <t>RBL Bank Limited</t>
  </si>
  <si>
    <t>INE976G01028</t>
  </si>
  <si>
    <t>Tata Steel Limited</t>
  </si>
  <si>
    <t>INE081A01020</t>
  </si>
  <si>
    <t>Dabur India Limited</t>
  </si>
  <si>
    <t>INE016A01026</t>
  </si>
  <si>
    <t>Personal Products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</si>
  <si>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</si>
  <si>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</si>
  <si>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</si>
  <si>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</si>
  <si>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</si>
  <si>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</si>
  <si>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7.49% Maharashtra SDL (MD 12/04/2030)</t>
  </si>
  <si>
    <t>IN2220230022</t>
  </si>
  <si>
    <t>Sovereign</t>
  </si>
  <si>
    <t>7.45% TELANGANA SDL (MD 02/08/2030)</t>
  </si>
  <si>
    <t>IN4520230165</t>
  </si>
  <si>
    <t>8.37% Tamilnadu SDL (MD 06/03/2029)</t>
  </si>
  <si>
    <t>IN3120180226</t>
  </si>
  <si>
    <t>7.68% Tamilnadu SDL (MD 25/10/2030)</t>
  </si>
  <si>
    <t>IN3120230278</t>
  </si>
  <si>
    <t>7.7% Andhra Pradesh SDL (MD 06/12/2029)</t>
  </si>
  <si>
    <t>IN1020230620</t>
  </si>
  <si>
    <t>7.63% Maharashtra SDL (MD 11/05/2030)</t>
  </si>
  <si>
    <t>IN2220220049</t>
  </si>
  <si>
    <t>8.39% Power Finance Corporation Limited (19/04/2025)</t>
  </si>
  <si>
    <t>INE134E08HD5</t>
  </si>
  <si>
    <t>CRISIL AAA</t>
  </si>
  <si>
    <t>7.25% National Bank For Agriculture and Rural Development (01/08/2025)</t>
  </si>
  <si>
    <t>INE261F08DQ4</t>
  </si>
  <si>
    <t xml:space="preserve">6.88% REC Limited (20/03/2025) </t>
  </si>
  <si>
    <t>INE020B08CK8</t>
  </si>
  <si>
    <t>6.52% Karnataka SDL (MD 16/12/2030)</t>
  </si>
  <si>
    <t>IN1920200491</t>
  </si>
  <si>
    <t>8.68% Andhra Pradesh SDL (MD 24/10/2030)</t>
  </si>
  <si>
    <t>IN1020180304</t>
  </si>
  <si>
    <t>7.86% Maharashtra SDL (MD 08/06/2030)</t>
  </si>
  <si>
    <t>IN2220220080</t>
  </si>
  <si>
    <t>7.76% Maharashtra SDL (MD 04/10/2030)</t>
  </si>
  <si>
    <t>IN2220220122</t>
  </si>
  <si>
    <t>7.75% Tamil Nadu SDL (MD 08/04/2030)</t>
  </si>
  <si>
    <t>IN3120200016</t>
  </si>
  <si>
    <t>7.38% Gujarat SDL (MD 26/04/2030)</t>
  </si>
  <si>
    <t>IN1520230013</t>
  </si>
  <si>
    <t>6.33% Tamilnadu SDL (MD 22/07/2030)</t>
  </si>
  <si>
    <t>IN3120200222</t>
  </si>
  <si>
    <t>(b) Privately placed / Unlisted</t>
  </si>
  <si>
    <t>Money Market Instruments</t>
  </si>
  <si>
    <t>Certificate of Deposit</t>
  </si>
  <si>
    <t xml:space="preserve">Punjab National Bank (31/01/2025) </t>
  </si>
  <si>
    <t>INE160A16OH8</t>
  </si>
  <si>
    <t>CRISIL A1+</t>
  </si>
  <si>
    <t xml:space="preserve">Union Bank of India (21/02/2025) </t>
  </si>
  <si>
    <t>INE692A16GX3</t>
  </si>
  <si>
    <t>ICRA A1+</t>
  </si>
  <si>
    <t>Treasury Bill</t>
  </si>
  <si>
    <t>364 Days Tbill (MD 16/01/2025)</t>
  </si>
  <si>
    <t>IN002023Z448</t>
  </si>
  <si>
    <t>Others</t>
  </si>
  <si>
    <t>Mutual Fund Units</t>
  </si>
  <si>
    <t>Parag Parikh Liquid Fund- Direct Plan- Growth</t>
  </si>
  <si>
    <t>INF879O01068</t>
  </si>
  <si>
    <t>Reverse Repo / TREPS</t>
  </si>
  <si>
    <t>Clearing Corporation of India Ltd</t>
  </si>
  <si>
    <t>Net Receivables / (Payables)</t>
  </si>
  <si>
    <t>GRAND TOTAL</t>
  </si>
  <si>
    <t xml:space="preserve"> </t>
  </si>
  <si>
    <t>Derivatives</t>
  </si>
  <si>
    <t>Long / Short</t>
  </si>
  <si>
    <t>Market value 
(Rs. in Lakhs)</t>
  </si>
  <si>
    <t>% to AUM</t>
  </si>
  <si>
    <t>Notes &amp; Symbols</t>
  </si>
  <si>
    <t>Index / Stock Futures</t>
  </si>
  <si>
    <t>Dabur India Limited April 2024 Future</t>
  </si>
  <si>
    <t>Tata Steel Limited April 2024 Future</t>
  </si>
  <si>
    <t>RBL Bank Limited April 2024 Future</t>
  </si>
  <si>
    <t>Infosys Limited April 2024 Future</t>
  </si>
  <si>
    <t>Divi's Laboratories Limited April 2024 Future</t>
  </si>
  <si>
    <t>The Federal Bank Limited April 2024 Future</t>
  </si>
  <si>
    <t>Canara Bank April 2024 Future</t>
  </si>
  <si>
    <t>IndusInd Bank Limited April 2024 Future</t>
  </si>
  <si>
    <t>Tata Motors Limited April 2024 Future</t>
  </si>
  <si>
    <t>JSW Steel Limited April 2024 Future</t>
  </si>
  <si>
    <t>Bajaj Finserv Limited April 2024 Future</t>
  </si>
  <si>
    <t>Larsen &amp; Toubro Limited April 2024 Future</t>
  </si>
  <si>
    <t>HCL Technologies Limited April 2024 Future</t>
  </si>
  <si>
    <t>Aarti Industries Limited April 2024 Future</t>
  </si>
  <si>
    <t>Hindustan Petroleum Corporation Limited April 2024 Future</t>
  </si>
  <si>
    <t>Tata Consultancy Services Limited April 2024 Future</t>
  </si>
  <si>
    <t>Axis Bank Limited April 2024 Future</t>
  </si>
  <si>
    <t>HDFC Bank Limited April 2024 Future</t>
  </si>
  <si>
    <t>State Bank of India April 2024 Future</t>
  </si>
  <si>
    <t>Zee Entertainment Enterprises Limited April 2024 Future</t>
  </si>
  <si>
    <t>Reliance Industries Limited April 2024 Future</t>
  </si>
  <si>
    <t>#  Unlisted Security</t>
  </si>
  <si>
    <t>~ YTM as on March 31, 2024</t>
  </si>
  <si>
    <t>^ Pursuant to AMFI circular no. 135/BP/91/2020-21, Yield to Call (YTC) for AT-1 bonds and Tier-2 bonds as on March 31, 2024.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</si>
  <si>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</si>
  <si>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</si>
  <si>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</si>
  <si>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</si>
  <si>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</si>
  <si>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</si>
  <si>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</si>
  <si>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</si>
  <si>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</si>
  <si>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</si>
  <si>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</si>
  <si>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FEB 29, 2024(Rs.)</t>
  </si>
  <si>
    <t>Mar 31, 2024(Rs.)</t>
  </si>
  <si>
    <t>Direct Plan</t>
  </si>
  <si>
    <t>Parag Parikh Dynamic Asset Allocation Fund  - Direct Plan - Growth</t>
  </si>
  <si>
    <t>Parag Parikh Dynamic Asset Allocation Fund  - Direct Plan - Monthly IDCW*</t>
  </si>
  <si>
    <t>Regular Plan</t>
  </si>
  <si>
    <t>Parag Parikh Dynamic Asset Allocation Fund  - Regular Plan - Growth</t>
  </si>
  <si>
    <t>Parag Parikh Dynamic Asset Allocation Fund  - Regular Plan - Monthly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</si>
  <si>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</si>
  <si>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3.   Total Dividend (Net) declared during the period ended   Mar 31, 2024 :- Nil</t>
  </si>
  <si>
    <t>4.   Total Bonus declared during the period ended      Mar 31, 2024- Nil</t>
  </si>
  <si>
    <t>5.    Total outstanding exposure in derivative instruments as on  Mar 31, 2024: Rs (77,66,19,487.5)</t>
  </si>
  <si>
    <t xml:space="preserve">       (Gross exposure means sum of all long and short positions in derivatives)</t>
  </si>
  <si>
    <t>6.    Total investment in Foreign Securities / ADRs / GDRs as on   Mar 31, 2024- Nil</t>
  </si>
  <si>
    <t>7.    Details of transactions of "Credit Default Swap" for the month ended   MAR 31, 2024- Nil</t>
  </si>
  <si>
    <t>8.   Average Portfolio Maturity is 797 days.</t>
  </si>
  <si>
    <t>9.  Repo transactions in corporate debt securities during the period ending Mar  31, 2024  is Nil.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</si>
  <si>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</si>
  <si>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</si>
  <si>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</si>
  <si>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</si>
  <si>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</si>
  <si>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</si>
  <si>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</si>
  <si>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</si>
  <si>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</si>
  <si>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</si>
  <si>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</si>
  <si>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 xml:space="preserve">        CRISIL A1+</t>
  </si>
  <si>
    <t>12.  Deviation from the valuation prices given by valuation agencies: NIL</t>
  </si>
  <si>
    <t>13.  Disclosure for investments in derivative instruments</t>
  </si>
  <si>
    <t>A. Hedging Positions through Futures as on      31-Mar-2024:</t>
  </si>
  <si>
    <t>Underlying</t>
  </si>
  <si>
    <t>Series</t>
  </si>
  <si>
    <t>Futures Price when purchased 
( Rs. Per unit)</t>
  </si>
  <si>
    <t>Current price of the contract
( Rs. Per unit)</t>
  </si>
  <si>
    <t>Margin maintained in Rs. Lakhs</t>
  </si>
  <si>
    <t>Short</t>
  </si>
  <si>
    <t>Total exposure through futures as  % of net assets : 22.44%</t>
  </si>
  <si>
    <t>For the period  01-Mar-2024 to 31-Mar- 2024, the following details specified for hedging transactions through futures which have been squared off/expired : Nil</t>
  </si>
  <si>
    <t>Total Number of contracts where futures were bought (opening balance)</t>
  </si>
  <si>
    <t>Total Number of contracts where futures were bought</t>
  </si>
  <si>
    <t>Total Number of contracts where futures were sold (opening balance)</t>
  </si>
  <si>
    <t>Total Number of contracts where futures were sold</t>
  </si>
  <si>
    <t>Gross Notional Value of contracts where futures were bought (opening balance) Rs.</t>
  </si>
  <si>
    <t>Gross Notional Value of contracts where futures were bought Rs.</t>
  </si>
  <si>
    <t>Gross Notional Value of contracts where futures were sold (opening balance) Rs.</t>
  </si>
  <si>
    <t>Gross Notional Value of contracts where futures were sold Rs.</t>
  </si>
  <si>
    <t>Net Profit/Loss value on all contracts combined Rs.</t>
  </si>
  <si>
    <t>Exposure created due to over hedging through futures (quantity of hedging position exceeding the quantity of existing position being hedged) is Nil.</t>
  </si>
  <si>
    <t>B. Other than Hedging Positions through Futures as on  31-Mar-2024 : Nil</t>
  </si>
  <si>
    <t>C. Hedging Position through Put Option as on 31-Mar-2024: Nil</t>
  </si>
  <si>
    <t>D. Other than Hedging Positions through Options as on 31-Mar-2024 :- Nil</t>
  </si>
  <si>
    <t>Call/Put</t>
  </si>
  <si>
    <t>Number of Contracts</t>
  </si>
  <si>
    <t>Option Price when purchased (Rs. Per unit)</t>
  </si>
  <si>
    <t>Current Option Price ( Rs. Per unit)</t>
  </si>
  <si>
    <t>Call</t>
  </si>
  <si>
    <t>Total exposure through options as a % of net assets : $0.00%</t>
  </si>
  <si>
    <t xml:space="preserve">For the period  01-Mar-2024 to 31-Mar- 2024, the following details specified for non-hedging transactions through options which have already been exercised/expired : 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</si>
  <si>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</si>
  <si>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</si>
  <si>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</si>
  <si>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31-Mar-2024: Nil</t>
  </si>
  <si>
    <t>Debt Quants as on  as on March 31, 2024</t>
  </si>
  <si>
    <t>Avg maturity of the fund (days)</t>
  </si>
  <si>
    <t>Modified duration (years)</t>
  </si>
  <si>
    <t>Macaulay Duration (years)</t>
  </si>
  <si>
    <t>YTM</t>
  </si>
  <si>
    <t xml:space="preserve">        Riskometer</t>
  </si>
  <si>
    <t>Product Labelling of the Scheme</t>
  </si>
  <si>
    <t>This product is suitable for investors who are seeking*</t>
  </si>
  <si>
    <t>•Capital Appreciation &amp; Income generation over medium to long term.</t>
  </si>
  <si>
    <t>•Investment in equity and equity related instruments as well as debt and money market instruments while managing risk through active asset allocation</t>
  </si>
  <si>
    <t xml:space="preserve">*Investors should consult their financial advisers if in doubt about whether this product is suitable for them.    </t>
  </si>
  <si>
    <t>Tier I Benchmark’s Risk-o-meter</t>
  </si>
  <si>
    <t>(CRISIL Hybrid 50+50 Moderate Index)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</si>
</sst>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_-* #,##0.00_-;\-* #,##0.00_-;_-* &quot;-&quot;??_-;_-@_-"/>
    <numFmt numFmtId="169" formatCode="dd/mm/yyyy;@"/>
    <numFmt numFmtId="170" formatCode="0.0000"/>
    <numFmt numFmtId="171" formatCode="_(* #,##0.0000_);_(* \(#,##0.0000\);_(* &quot;-&quot;??_);_(@_)"/>
    <numFmt numFmtId="172" formatCode="[$-409]d/mmm/yy;@"/>
    <numFmt numFmtId="173" formatCode="0.00000000"/>
    <numFmt numFmtId="174" formatCode="#,##0.0000"/>
    <numFmt numFmtId="175" formatCode="[$-409]mmmm/yy;@"/>
    <numFmt numFmtId="176" formatCode="_(* #,##0_);_(* \(#,##0\);_(* &quot;-&quot;_);_(* @_)"/>
    <numFmt numFmtId="177" formatCode="_(* #,##0.00_);_(* \(#,##0.00\);_(* &quot;-&quot;_);_(* @_)"/>
  </numFmts>
  <fonts count="71">
    <font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2"/>
      <name val="Comic Sans MS"/>
      <family val="4"/>
    </font>
    <font>
      <b/>
      <sz val="11"/>
      <name val="Franklin Gothic Book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SansSerif"/>
      <family val="2"/>
    </font>
    <font>
      <sz val="10"/>
      <color indexed="9"/>
      <name val="SansSerif"/>
      <family val="2"/>
    </font>
    <font>
      <sz val="10"/>
      <color indexed="8"/>
      <name val="SansSerif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ptos Narrow"/>
      <family val="2"/>
    </font>
    <font>
      <b/>
      <sz val="11"/>
      <name val="Aptos Narrow"/>
      <family val="2"/>
    </font>
    <font>
      <b/>
      <sz val="11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0"/>
      <color indexed="63"/>
      <name val="Arial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/>
      <right/>
      <top style="medium"/>
      <bottom/>
    </border>
    <border>
      <left style="thin">
        <color rgb="FF000000"/>
      </left>
      <right style="medium"/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0" fontId="57" fillId="0" borderId="0" xfId="62" applyFont="1" applyAlignment="1">
      <alignment horizontal="left" vertical="top"/>
      <protection/>
    </xf>
    <xf numFmtId="0" fontId="58" fillId="0" borderId="0" xfId="0" applyFont="1" applyAlignment="1">
      <alignment horizontal="center" vertical="top" wrapText="1"/>
    </xf>
    <xf numFmtId="0" fontId="59" fillId="0" borderId="0" xfId="0" applyFont="1" applyAlignment="1">
      <alignment horizontal="left" vertical="top" wrapText="1"/>
    </xf>
    <xf numFmtId="0" fontId="60" fillId="0" borderId="0" xfId="0" applyFont="1" applyAlignment="1">
      <alignment horizontal="left" vertical="top" wrapText="1"/>
    </xf>
    <xf numFmtId="0" fontId="58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1" fillId="0" borderId="0" xfId="0" applyFont="1" applyAlignment="1">
      <alignment horizontal="justify" vertical="top" wrapText="1"/>
    </xf>
    <xf numFmtId="0" fontId="58" fillId="0" borderId="13" xfId="0" applyFont="1" applyBorder="1" applyAlignment="1">
      <alignment horizontal="left" vertical="top" wrapText="1"/>
    </xf>
    <xf numFmtId="0" fontId="59" fillId="0" borderId="14" xfId="0" applyFont="1" applyBorder="1" applyAlignment="1">
      <alignment horizontal="left" vertical="top" wrapText="1"/>
    </xf>
    <xf numFmtId="0" fontId="62" fillId="0" borderId="15" xfId="0" applyFont="1" applyBorder="1" applyAlignment="1">
      <alignment horizontal="right" vertical="top" wrapText="1"/>
    </xf>
    <xf numFmtId="0" fontId="62" fillId="0" borderId="16" xfId="0" applyFont="1" applyBorder="1" applyAlignment="1">
      <alignment horizontal="right" vertical="top" wrapText="1"/>
    </xf>
    <xf numFmtId="0" fontId="63" fillId="0" borderId="0" xfId="0" applyFont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3" fontId="59" fillId="0" borderId="14" xfId="0" applyNumberFormat="1" applyFont="1" applyBorder="1" applyAlignment="1">
      <alignment horizontal="right" vertical="top" wrapText="1"/>
    </xf>
    <xf numFmtId="164" fontId="59" fillId="0" borderId="15" xfId="0" applyNumberFormat="1" applyFont="1" applyBorder="1" applyAlignment="1">
      <alignment horizontal="right" vertical="top" wrapText="1"/>
    </xf>
    <xf numFmtId="165" fontId="59" fillId="0" borderId="14" xfId="0" applyNumberFormat="1" applyFont="1" applyBorder="1" applyAlignment="1">
      <alignment horizontal="right" vertical="top" wrapText="1"/>
    </xf>
    <xf numFmtId="0" fontId="59" fillId="0" borderId="15" xfId="0" applyFont="1" applyBorder="1" applyAlignment="1">
      <alignment horizontal="right" vertical="top" wrapText="1"/>
    </xf>
    <xf numFmtId="0" fontId="59" fillId="0" borderId="16" xfId="0" applyFont="1" applyBorder="1" applyAlignment="1">
      <alignment horizontal="right" vertical="top" wrapText="1"/>
    </xf>
    <xf numFmtId="0" fontId="62" fillId="0" borderId="14" xfId="0" applyFont="1" applyBorder="1" applyAlignment="1">
      <alignment horizontal="right" vertical="top" wrapText="1"/>
    </xf>
    <xf numFmtId="0" fontId="57" fillId="0" borderId="13" xfId="0" applyFont="1" applyBorder="1" applyAlignment="1">
      <alignment horizontal="left" vertical="top" wrapText="1"/>
    </xf>
    <xf numFmtId="164" fontId="58" fillId="0" borderId="17" xfId="0" applyNumberFormat="1" applyFont="1" applyBorder="1" applyAlignment="1">
      <alignment horizontal="right" vertical="top" wrapText="1"/>
    </xf>
    <xf numFmtId="165" fontId="58" fillId="0" borderId="18" xfId="0" applyNumberFormat="1" applyFont="1" applyBorder="1" applyAlignment="1">
      <alignment horizontal="right" vertical="top" wrapText="1"/>
    </xf>
    <xf numFmtId="0" fontId="58" fillId="0" borderId="18" xfId="0" applyFont="1" applyBorder="1" applyAlignment="1">
      <alignment horizontal="right" vertical="top" wrapText="1"/>
    </xf>
    <xf numFmtId="0" fontId="58" fillId="0" borderId="19" xfId="0" applyFont="1" applyBorder="1" applyAlignment="1">
      <alignment horizontal="right" vertical="top" wrapText="1"/>
    </xf>
    <xf numFmtId="0" fontId="58" fillId="0" borderId="20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166" fontId="59" fillId="0" borderId="15" xfId="0" applyNumberFormat="1" applyFont="1" applyBorder="1" applyAlignment="1">
      <alignment horizontal="right" vertical="top" wrapText="1"/>
    </xf>
    <xf numFmtId="164" fontId="58" fillId="0" borderId="18" xfId="0" applyNumberFormat="1" applyFont="1" applyBorder="1" applyAlignment="1">
      <alignment horizontal="right" vertical="top" wrapText="1"/>
    </xf>
    <xf numFmtId="0" fontId="58" fillId="0" borderId="22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164" fontId="58" fillId="0" borderId="24" xfId="0" applyNumberFormat="1" applyFont="1" applyBorder="1" applyAlignment="1">
      <alignment horizontal="right" vertical="top" wrapText="1"/>
    </xf>
    <xf numFmtId="166" fontId="58" fillId="0" borderId="24" xfId="0" applyNumberFormat="1" applyFont="1" applyBorder="1" applyAlignment="1">
      <alignment horizontal="right" vertical="top" wrapText="1"/>
    </xf>
    <xf numFmtId="0" fontId="58" fillId="0" borderId="25" xfId="0" applyFont="1" applyBorder="1" applyAlignment="1">
      <alignment horizontal="right" vertical="top" wrapText="1"/>
    </xf>
    <xf numFmtId="0" fontId="58" fillId="0" borderId="26" xfId="0" applyFont="1" applyBorder="1" applyAlignment="1">
      <alignment horizontal="right" vertical="top" wrapText="1"/>
    </xf>
    <xf numFmtId="0" fontId="58" fillId="0" borderId="0" xfId="0" applyFont="1" applyAlignment="1">
      <alignment horizontal="left" vertical="top" wrapText="1"/>
    </xf>
    <xf numFmtId="0" fontId="57" fillId="0" borderId="27" xfId="0" applyFont="1" applyBorder="1" applyAlignment="1">
      <alignment horizontal="left" vertical="top" wrapText="1"/>
    </xf>
    <xf numFmtId="0" fontId="64" fillId="0" borderId="0" xfId="0" applyFont="1" applyAlignment="1" applyProtection="1">
      <alignment wrapText="1"/>
      <protection locked="0"/>
    </xf>
    <xf numFmtId="0" fontId="65" fillId="0" borderId="0" xfId="0" applyFont="1" applyAlignment="1" applyProtection="1">
      <alignment wrapText="1"/>
      <protection locked="0"/>
    </xf>
    <xf numFmtId="0" fontId="0" fillId="0" borderId="0" xfId="59" applyFont="1" applyAlignment="1" applyProtection="1">
      <alignment wrapText="1"/>
      <protection locked="0"/>
    </xf>
    <xf numFmtId="0" fontId="57" fillId="0" borderId="28" xfId="0" applyFont="1" applyBorder="1" applyAlignment="1">
      <alignment horizontal="left" vertical="top" wrapText="1"/>
    </xf>
    <xf numFmtId="0" fontId="57" fillId="0" borderId="29" xfId="0" applyFont="1" applyBorder="1" applyAlignment="1">
      <alignment horizontal="left" vertical="top" wrapText="1"/>
    </xf>
    <xf numFmtId="0" fontId="57" fillId="0" borderId="30" xfId="0" applyFont="1" applyBorder="1" applyAlignment="1">
      <alignment horizontal="left" vertical="top" wrapText="1"/>
    </xf>
    <xf numFmtId="0" fontId="57" fillId="0" borderId="31" xfId="0" applyFont="1" applyBorder="1" applyAlignment="1">
      <alignment horizontal="center" vertical="top" wrapText="1"/>
    </xf>
    <xf numFmtId="0" fontId="58" fillId="0" borderId="32" xfId="0" applyFont="1" applyBorder="1" applyAlignment="1">
      <alignment horizontal="left" vertical="top" wrapText="1"/>
    </xf>
    <xf numFmtId="0" fontId="62" fillId="0" borderId="33" xfId="0" applyFont="1" applyBorder="1" applyAlignment="1">
      <alignment horizontal="right" vertical="top" wrapText="1"/>
    </xf>
    <xf numFmtId="0" fontId="59" fillId="0" borderId="32" xfId="0" applyFont="1" applyBorder="1" applyAlignment="1">
      <alignment horizontal="left" vertical="top" wrapText="1"/>
    </xf>
    <xf numFmtId="0" fontId="59" fillId="0" borderId="33" xfId="0" applyFont="1" applyBorder="1" applyAlignment="1">
      <alignment horizontal="right" vertical="top" wrapText="1"/>
    </xf>
    <xf numFmtId="0" fontId="58" fillId="0" borderId="34" xfId="0" applyFont="1" applyBorder="1" applyAlignment="1">
      <alignment horizontal="right" vertical="top" wrapText="1"/>
    </xf>
    <xf numFmtId="0" fontId="58" fillId="0" borderId="35" xfId="0" applyFont="1" applyBorder="1" applyAlignment="1">
      <alignment horizontal="left" vertical="top" wrapText="1"/>
    </xf>
    <xf numFmtId="0" fontId="59" fillId="0" borderId="36" xfId="0" applyFont="1" applyBorder="1" applyAlignment="1">
      <alignment horizontal="left" vertical="top" wrapText="1"/>
    </xf>
    <xf numFmtId="0" fontId="59" fillId="0" borderId="37" xfId="0" applyFont="1" applyBorder="1" applyAlignment="1">
      <alignment horizontal="left" vertical="top" wrapText="1"/>
    </xf>
    <xf numFmtId="164" fontId="58" fillId="0" borderId="38" xfId="0" applyNumberFormat="1" applyFont="1" applyBorder="1" applyAlignment="1">
      <alignment horizontal="right" vertical="top" wrapText="1"/>
    </xf>
    <xf numFmtId="165" fontId="58" fillId="0" borderId="37" xfId="0" applyNumberFormat="1" applyFont="1" applyBorder="1" applyAlignment="1">
      <alignment horizontal="right" vertical="top" wrapText="1"/>
    </xf>
    <xf numFmtId="0" fontId="58" fillId="0" borderId="39" xfId="0" applyFont="1" applyBorder="1" applyAlignment="1">
      <alignment horizontal="right" vertical="top" wrapText="1"/>
    </xf>
    <xf numFmtId="0" fontId="0" fillId="0" borderId="0" xfId="62" applyAlignment="1" applyProtection="1">
      <alignment wrapText="1"/>
      <protection locked="0"/>
    </xf>
    <xf numFmtId="0" fontId="58" fillId="0" borderId="0" xfId="62" applyFont="1" applyAlignment="1">
      <alignment horizontal="left" vertical="top" wrapText="1"/>
      <protection/>
    </xf>
    <xf numFmtId="0" fontId="0" fillId="0" borderId="0" xfId="62">
      <alignment/>
      <protection/>
    </xf>
    <xf numFmtId="0" fontId="2" fillId="0" borderId="40" xfId="59" applyFont="1" applyBorder="1">
      <alignment/>
      <protection/>
    </xf>
    <xf numFmtId="0" fontId="2" fillId="0" borderId="30" xfId="59" applyFont="1" applyBorder="1">
      <alignment/>
      <protection/>
    </xf>
    <xf numFmtId="167" fontId="2" fillId="0" borderId="30" xfId="44" applyNumberFormat="1" applyFont="1" applyFill="1" applyBorder="1" applyAlignment="1">
      <alignment/>
    </xf>
    <xf numFmtId="167" fontId="4" fillId="0" borderId="30" xfId="45" applyNumberFormat="1" applyFont="1" applyFill="1" applyBorder="1" applyAlignment="1">
      <alignment/>
    </xf>
    <xf numFmtId="168" fontId="2" fillId="0" borderId="30" xfId="45" applyFont="1" applyFill="1" applyBorder="1" applyAlignment="1">
      <alignment horizontal="right"/>
    </xf>
    <xf numFmtId="169" fontId="4" fillId="0" borderId="41" xfId="59" applyNumberFormat="1" applyFont="1" applyBorder="1">
      <alignment/>
      <protection/>
    </xf>
    <xf numFmtId="0" fontId="36" fillId="0" borderId="0" xfId="59" applyFont="1">
      <alignment/>
      <protection/>
    </xf>
    <xf numFmtId="0" fontId="4" fillId="0" borderId="42" xfId="59" applyFont="1" applyBorder="1">
      <alignment/>
      <protection/>
    </xf>
    <xf numFmtId="0" fontId="4" fillId="0" borderId="0" xfId="59" applyFont="1">
      <alignment/>
      <protection/>
    </xf>
    <xf numFmtId="43" fontId="4" fillId="0" borderId="0" xfId="44" applyFont="1" applyFill="1" applyBorder="1" applyAlignment="1">
      <alignment horizontal="right"/>
    </xf>
    <xf numFmtId="168" fontId="4" fillId="0" borderId="0" xfId="45" applyFont="1" applyFill="1" applyBorder="1" applyAlignment="1">
      <alignment/>
    </xf>
    <xf numFmtId="169" fontId="4" fillId="0" borderId="43" xfId="59" applyNumberFormat="1" applyFont="1" applyBorder="1">
      <alignment/>
      <protection/>
    </xf>
    <xf numFmtId="0" fontId="4" fillId="0" borderId="44" xfId="59" applyFont="1" applyBorder="1" applyAlignment="1">
      <alignment horizontal="center" vertical="center" wrapText="1"/>
      <protection/>
    </xf>
    <xf numFmtId="0" fontId="4" fillId="0" borderId="45" xfId="59" applyFont="1" applyBorder="1" applyAlignment="1">
      <alignment horizontal="center" vertical="center" wrapText="1"/>
      <protection/>
    </xf>
    <xf numFmtId="0" fontId="4" fillId="0" borderId="46" xfId="59" applyFont="1" applyBorder="1" applyAlignment="1">
      <alignment horizontal="center" vertical="center" wrapText="1"/>
      <protection/>
    </xf>
    <xf numFmtId="0" fontId="4" fillId="0" borderId="47" xfId="59" applyFont="1" applyBorder="1" applyAlignment="1">
      <alignment horizontal="center" vertical="center" wrapText="1"/>
      <protection/>
    </xf>
    <xf numFmtId="0" fontId="4" fillId="0" borderId="48" xfId="59" applyFont="1" applyBorder="1" applyAlignment="1">
      <alignment horizontal="center" vertical="center"/>
      <protection/>
    </xf>
    <xf numFmtId="0" fontId="4" fillId="0" borderId="49" xfId="59" applyFont="1" applyBorder="1" applyAlignment="1">
      <alignment horizontal="center" vertical="center"/>
      <protection/>
    </xf>
    <xf numFmtId="0" fontId="4" fillId="0" borderId="50" xfId="59" applyFont="1" applyBorder="1" applyAlignment="1">
      <alignment horizontal="center" vertical="center"/>
      <protection/>
    </xf>
    <xf numFmtId="0" fontId="4" fillId="0" borderId="42" xfId="59" applyFont="1" applyBorder="1" applyAlignment="1">
      <alignment horizontal="left" vertical="top"/>
      <protection/>
    </xf>
    <xf numFmtId="0" fontId="4" fillId="0" borderId="0" xfId="59" applyFont="1" applyAlignment="1">
      <alignment vertical="center"/>
      <protection/>
    </xf>
    <xf numFmtId="0" fontId="4" fillId="0" borderId="42" xfId="59" applyFont="1" applyBorder="1" applyAlignment="1">
      <alignment vertical="top"/>
      <protection/>
    </xf>
    <xf numFmtId="0" fontId="4" fillId="0" borderId="51" xfId="59" applyFont="1" applyBorder="1">
      <alignment/>
      <protection/>
    </xf>
    <xf numFmtId="0" fontId="4" fillId="0" borderId="44" xfId="59" applyFont="1" applyBorder="1">
      <alignment/>
      <protection/>
    </xf>
    <xf numFmtId="0" fontId="4" fillId="0" borderId="45" xfId="59" applyFont="1" applyBorder="1" applyAlignment="1">
      <alignment horizontal="center"/>
      <protection/>
    </xf>
    <xf numFmtId="0" fontId="4" fillId="0" borderId="52" xfId="59" applyFont="1" applyBorder="1">
      <alignment/>
      <protection/>
    </xf>
    <xf numFmtId="170" fontId="4" fillId="0" borderId="47" xfId="59" applyNumberFormat="1" applyFont="1" applyBorder="1">
      <alignment/>
      <protection/>
    </xf>
    <xf numFmtId="171" fontId="4" fillId="0" borderId="0" xfId="45" applyNumberFormat="1" applyFont="1" applyFill="1" applyBorder="1" applyAlignment="1">
      <alignment/>
    </xf>
    <xf numFmtId="0" fontId="4" fillId="0" borderId="48" xfId="59" applyFont="1" applyBorder="1">
      <alignment/>
      <protection/>
    </xf>
    <xf numFmtId="170" fontId="4" fillId="0" borderId="50" xfId="59" applyNumberFormat="1" applyFont="1" applyBorder="1">
      <alignment/>
      <protection/>
    </xf>
    <xf numFmtId="0" fontId="4" fillId="0" borderId="0" xfId="59" applyFont="1" applyAlignment="1">
      <alignment vertical="top"/>
      <protection/>
    </xf>
    <xf numFmtId="172" fontId="4" fillId="0" borderId="42" xfId="62" applyNumberFormat="1" applyFont="1" applyBorder="1" applyAlignment="1" quotePrefix="1">
      <alignment horizontal="center" vertical="top"/>
      <protection/>
    </xf>
    <xf numFmtId="0" fontId="4" fillId="0" borderId="0" xfId="62" applyFont="1" applyAlignment="1">
      <alignment vertical="top" wrapText="1"/>
      <protection/>
    </xf>
    <xf numFmtId="173" fontId="4" fillId="0" borderId="0" xfId="62" applyNumberFormat="1" applyFont="1">
      <alignment/>
      <protection/>
    </xf>
    <xf numFmtId="0" fontId="4" fillId="0" borderId="0" xfId="62" applyFont="1">
      <alignment/>
      <protection/>
    </xf>
    <xf numFmtId="169" fontId="4" fillId="0" borderId="43" xfId="62" applyNumberFormat="1" applyFont="1" applyBorder="1">
      <alignment/>
      <protection/>
    </xf>
    <xf numFmtId="0" fontId="36" fillId="0" borderId="0" xfId="62" applyFont="1">
      <alignment/>
      <protection/>
    </xf>
    <xf numFmtId="0" fontId="4" fillId="0" borderId="42" xfId="60" applyFont="1" applyBorder="1" applyAlignment="1">
      <alignment vertical="top"/>
      <protection/>
    </xf>
    <xf numFmtId="0" fontId="2" fillId="0" borderId="0" xfId="59" applyFont="1" applyAlignment="1">
      <alignment vertical="top"/>
      <protection/>
    </xf>
    <xf numFmtId="0" fontId="55" fillId="0" borderId="0" xfId="62" applyFont="1">
      <alignment/>
      <protection/>
    </xf>
    <xf numFmtId="0" fontId="2" fillId="0" borderId="0" xfId="59" applyFont="1">
      <alignment/>
      <protection/>
    </xf>
    <xf numFmtId="168" fontId="2" fillId="0" borderId="0" xfId="45" applyFont="1" applyFill="1" applyBorder="1" applyAlignment="1">
      <alignment/>
    </xf>
    <xf numFmtId="169" fontId="2" fillId="0" borderId="43" xfId="59" applyNumberFormat="1" applyFont="1" applyBorder="1">
      <alignment/>
      <protection/>
    </xf>
    <xf numFmtId="0" fontId="37" fillId="0" borderId="0" xfId="59" applyFont="1">
      <alignment/>
      <protection/>
    </xf>
    <xf numFmtId="0" fontId="5" fillId="0" borderId="0" xfId="0" applyFont="1" applyAlignment="1">
      <alignment horizontal="left" vertical="top" indent="3"/>
    </xf>
    <xf numFmtId="4" fontId="3" fillId="33" borderId="0" xfId="0" applyNumberFormat="1" applyFont="1" applyFill="1" applyAlignment="1">
      <alignment/>
    </xf>
    <xf numFmtId="168" fontId="6" fillId="33" borderId="0" xfId="45" applyFont="1" applyFill="1" applyBorder="1" applyAlignment="1">
      <alignment/>
    </xf>
    <xf numFmtId="168" fontId="6" fillId="33" borderId="43" xfId="45" applyFont="1" applyFill="1" applyBorder="1" applyAlignment="1">
      <alignment/>
    </xf>
    <xf numFmtId="0" fontId="36" fillId="33" borderId="0" xfId="61" applyFont="1" applyFill="1">
      <alignment/>
      <protection/>
    </xf>
    <xf numFmtId="0" fontId="0" fillId="33" borderId="0" xfId="0" applyFill="1" applyAlignment="1">
      <alignment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center"/>
    </xf>
    <xf numFmtId="168" fontId="6" fillId="0" borderId="0" xfId="45" applyFont="1" applyFill="1" applyBorder="1" applyAlignment="1">
      <alignment/>
    </xf>
    <xf numFmtId="168" fontId="6" fillId="0" borderId="43" xfId="45" applyFont="1" applyFill="1" applyBorder="1" applyAlignment="1">
      <alignment/>
    </xf>
    <xf numFmtId="0" fontId="36" fillId="0" borderId="0" xfId="61" applyFont="1">
      <alignment/>
      <protection/>
    </xf>
    <xf numFmtId="168" fontId="36" fillId="0" borderId="0" xfId="45" applyFont="1" applyFill="1" applyAlignment="1">
      <alignment/>
    </xf>
    <xf numFmtId="0" fontId="36" fillId="0" borderId="0" xfId="0" applyFont="1" applyAlignment="1">
      <alignment/>
    </xf>
    <xf numFmtId="4" fontId="5" fillId="0" borderId="0" xfId="0" applyNumberFormat="1" applyFont="1" applyAlignment="1">
      <alignment vertical="top"/>
    </xf>
    <xf numFmtId="2" fontId="5" fillId="0" borderId="0" xfId="0" applyNumberFormat="1" applyFont="1" applyAlignment="1">
      <alignment vertical="top"/>
    </xf>
    <xf numFmtId="0" fontId="6" fillId="0" borderId="0" xfId="0" applyFont="1" applyAlignment="1">
      <alignment/>
    </xf>
    <xf numFmtId="0" fontId="5" fillId="0" borderId="0" xfId="60" applyFont="1" applyAlignment="1">
      <alignment vertical="top"/>
      <protection/>
    </xf>
    <xf numFmtId="174" fontId="8" fillId="0" borderId="0" xfId="60" applyNumberFormat="1" applyFont="1">
      <alignment/>
      <protection/>
    </xf>
    <xf numFmtId="0" fontId="4" fillId="0" borderId="51" xfId="59" applyFont="1" applyBorder="1" applyAlignment="1">
      <alignment vertical="top"/>
      <protection/>
    </xf>
    <xf numFmtId="0" fontId="4" fillId="0" borderId="44" xfId="59" applyFont="1" applyBorder="1" applyAlignment="1">
      <alignment vertical="top"/>
      <protection/>
    </xf>
    <xf numFmtId="168" fontId="4" fillId="0" borderId="45" xfId="45" applyFont="1" applyFill="1" applyBorder="1" applyAlignment="1">
      <alignment/>
    </xf>
    <xf numFmtId="0" fontId="4" fillId="0" borderId="52" xfId="59" applyFont="1" applyBorder="1" applyAlignment="1">
      <alignment vertical="top"/>
      <protection/>
    </xf>
    <xf numFmtId="0" fontId="4" fillId="0" borderId="46" xfId="59" applyFont="1" applyBorder="1" applyAlignment="1">
      <alignment vertical="top"/>
      <protection/>
    </xf>
    <xf numFmtId="168" fontId="4" fillId="0" borderId="47" xfId="45" applyFont="1" applyFill="1" applyBorder="1" applyAlignment="1">
      <alignment/>
    </xf>
    <xf numFmtId="2" fontId="4" fillId="0" borderId="0" xfId="45" applyNumberFormat="1" applyFont="1" applyFill="1" applyBorder="1" applyAlignment="1">
      <alignment/>
    </xf>
    <xf numFmtId="2" fontId="4" fillId="0" borderId="0" xfId="66" applyNumberFormat="1" applyFont="1" applyFill="1" applyBorder="1" applyAlignment="1">
      <alignment/>
    </xf>
    <xf numFmtId="0" fontId="4" fillId="0" borderId="48" xfId="59" applyFont="1" applyBorder="1" applyAlignment="1">
      <alignment vertical="top"/>
      <protection/>
    </xf>
    <xf numFmtId="0" fontId="4" fillId="0" borderId="49" xfId="59" applyFont="1" applyBorder="1" applyAlignment="1">
      <alignment vertical="top"/>
      <protection/>
    </xf>
    <xf numFmtId="168" fontId="4" fillId="0" borderId="50" xfId="45" applyFont="1" applyFill="1" applyBorder="1" applyAlignment="1">
      <alignment/>
    </xf>
    <xf numFmtId="43" fontId="4" fillId="0" borderId="0" xfId="66" applyNumberFormat="1" applyFont="1" applyFill="1" applyBorder="1" applyAlignment="1">
      <alignment/>
    </xf>
    <xf numFmtId="0" fontId="4" fillId="0" borderId="46" xfId="60" applyFont="1" applyBorder="1">
      <alignment/>
      <protection/>
    </xf>
    <xf numFmtId="168" fontId="4" fillId="0" borderId="46" xfId="45" applyFont="1" applyFill="1" applyBorder="1" applyAlignment="1">
      <alignment/>
    </xf>
    <xf numFmtId="10" fontId="4" fillId="0" borderId="0" xfId="45" applyNumberFormat="1" applyFont="1" applyFill="1" applyBorder="1" applyAlignment="1">
      <alignment/>
    </xf>
    <xf numFmtId="165" fontId="4" fillId="0" borderId="0" xfId="45" applyNumberFormat="1" applyFont="1" applyFill="1" applyBorder="1" applyAlignment="1">
      <alignment/>
    </xf>
    <xf numFmtId="43" fontId="0" fillId="0" borderId="43" xfId="62" applyNumberFormat="1" applyBorder="1">
      <alignment/>
      <protection/>
    </xf>
    <xf numFmtId="0" fontId="4" fillId="0" borderId="0" xfId="60" applyFont="1">
      <alignment/>
      <protection/>
    </xf>
    <xf numFmtId="169" fontId="4" fillId="0" borderId="0" xfId="59" applyNumberFormat="1" applyFont="1">
      <alignment/>
      <protection/>
    </xf>
    <xf numFmtId="10" fontId="4" fillId="0" borderId="0" xfId="66" applyNumberFormat="1" applyFont="1" applyFill="1" applyBorder="1" applyAlignment="1">
      <alignment/>
    </xf>
    <xf numFmtId="0" fontId="4" fillId="0" borderId="53" xfId="60" applyFont="1" applyBorder="1">
      <alignment/>
      <protection/>
    </xf>
    <xf numFmtId="0" fontId="4" fillId="0" borderId="27" xfId="60" applyFont="1" applyBorder="1">
      <alignment/>
      <protection/>
    </xf>
    <xf numFmtId="4" fontId="4" fillId="0" borderId="27" xfId="60" applyNumberFormat="1" applyFont="1" applyBorder="1">
      <alignment/>
      <protection/>
    </xf>
    <xf numFmtId="0" fontId="2" fillId="0" borderId="27" xfId="60" applyFont="1" applyBorder="1">
      <alignment/>
      <protection/>
    </xf>
    <xf numFmtId="169" fontId="4" fillId="0" borderId="54" xfId="59" applyNumberFormat="1" applyFont="1" applyBorder="1">
      <alignment/>
      <protection/>
    </xf>
    <xf numFmtId="0" fontId="4" fillId="0" borderId="40" xfId="59" applyFont="1" applyBorder="1" applyAlignment="1">
      <alignment vertical="top"/>
      <protection/>
    </xf>
    <xf numFmtId="0" fontId="4" fillId="0" borderId="30" xfId="60" applyFont="1" applyBorder="1">
      <alignment/>
      <protection/>
    </xf>
    <xf numFmtId="10" fontId="4" fillId="0" borderId="30" xfId="66" applyNumberFormat="1" applyFont="1" applyFill="1" applyBorder="1" applyAlignment="1">
      <alignment/>
    </xf>
    <xf numFmtId="168" fontId="4" fillId="0" borderId="30" xfId="45" applyFont="1" applyFill="1" applyBorder="1" applyAlignment="1">
      <alignment/>
    </xf>
    <xf numFmtId="0" fontId="2" fillId="0" borderId="42" xfId="60" applyFont="1" applyBorder="1" applyAlignment="1">
      <alignment vertical="top"/>
      <protection/>
    </xf>
    <xf numFmtId="0" fontId="4" fillId="0" borderId="0" xfId="60" applyFont="1" applyAlignment="1">
      <alignment vertical="top"/>
      <protection/>
    </xf>
    <xf numFmtId="174" fontId="2" fillId="0" borderId="0" xfId="60" applyNumberFormat="1" applyFont="1">
      <alignment/>
      <protection/>
    </xf>
    <xf numFmtId="0" fontId="8" fillId="0" borderId="52" xfId="59" applyFont="1" applyBorder="1" applyAlignment="1">
      <alignment vertical="top" wrapText="1"/>
      <protection/>
    </xf>
    <xf numFmtId="0" fontId="8" fillId="0" borderId="46" xfId="59" applyFont="1" applyBorder="1" applyAlignment="1">
      <alignment vertical="top" wrapText="1"/>
      <protection/>
    </xf>
    <xf numFmtId="0" fontId="5" fillId="0" borderId="52" xfId="59" applyFont="1" applyBorder="1" applyAlignment="1">
      <alignment vertical="top" wrapText="1"/>
      <protection/>
    </xf>
    <xf numFmtId="175" fontId="5" fillId="0" borderId="46" xfId="59" applyNumberFormat="1" applyFont="1" applyBorder="1">
      <alignment/>
      <protection/>
    </xf>
    <xf numFmtId="0" fontId="5" fillId="0" borderId="46" xfId="59" applyFont="1" applyBorder="1" applyAlignment="1">
      <alignment vertical="top" wrapText="1"/>
      <protection/>
    </xf>
    <xf numFmtId="0" fontId="5" fillId="0" borderId="55" xfId="59" applyFont="1" applyBorder="1" applyAlignment="1">
      <alignment vertical="top" wrapText="1"/>
      <protection/>
    </xf>
    <xf numFmtId="0" fontId="0" fillId="0" borderId="0" xfId="62" applyFont="1">
      <alignment/>
      <protection/>
    </xf>
    <xf numFmtId="0" fontId="4" fillId="0" borderId="52" xfId="60" applyFont="1" applyBorder="1" applyAlignment="1">
      <alignment vertical="top"/>
      <protection/>
    </xf>
    <xf numFmtId="0" fontId="4" fillId="0" borderId="46" xfId="59" applyFont="1" applyBorder="1">
      <alignment/>
      <protection/>
    </xf>
    <xf numFmtId="176" fontId="4" fillId="0" borderId="46" xfId="44" applyNumberFormat="1" applyFont="1" applyFill="1" applyBorder="1" applyAlignment="1">
      <alignment/>
    </xf>
    <xf numFmtId="167" fontId="4" fillId="0" borderId="56" xfId="44" applyNumberFormat="1" applyFont="1" applyFill="1" applyBorder="1" applyAlignment="1">
      <alignment/>
    </xf>
    <xf numFmtId="176" fontId="4" fillId="0" borderId="0" xfId="44" applyNumberFormat="1" applyFont="1" applyFill="1" applyBorder="1" applyAlignment="1">
      <alignment/>
    </xf>
    <xf numFmtId="167" fontId="4" fillId="0" borderId="0" xfId="44" applyNumberFormat="1" applyFont="1" applyFill="1" applyBorder="1" applyAlignment="1">
      <alignment/>
    </xf>
    <xf numFmtId="0" fontId="8" fillId="0" borderId="42" xfId="62" applyFont="1" applyBorder="1">
      <alignment/>
      <protection/>
    </xf>
    <xf numFmtId="0" fontId="8" fillId="0" borderId="0" xfId="62" applyFont="1">
      <alignment/>
      <protection/>
    </xf>
    <xf numFmtId="0" fontId="66" fillId="0" borderId="0" xfId="62" applyFont="1">
      <alignment/>
      <protection/>
    </xf>
    <xf numFmtId="0" fontId="5" fillId="0" borderId="0" xfId="62" applyFont="1">
      <alignment/>
      <protection/>
    </xf>
    <xf numFmtId="168" fontId="67" fillId="0" borderId="43" xfId="45" applyFont="1" applyFill="1" applyBorder="1" applyAlignment="1">
      <alignment/>
    </xf>
    <xf numFmtId="0" fontId="0" fillId="0" borderId="0" xfId="61">
      <alignment/>
      <protection/>
    </xf>
    <xf numFmtId="0" fontId="5" fillId="0" borderId="52" xfId="62" applyFont="1" applyBorder="1">
      <alignment/>
      <protection/>
    </xf>
    <xf numFmtId="0" fontId="5" fillId="0" borderId="46" xfId="62" applyFont="1" applyBorder="1">
      <alignment/>
      <protection/>
    </xf>
    <xf numFmtId="167" fontId="5" fillId="0" borderId="46" xfId="45" applyNumberFormat="1" applyFont="1" applyFill="1" applyBorder="1" applyAlignment="1">
      <alignment/>
    </xf>
    <xf numFmtId="167" fontId="5" fillId="0" borderId="0" xfId="44" applyNumberFormat="1" applyFont="1" applyFill="1" applyBorder="1" applyAlignment="1">
      <alignment/>
    </xf>
    <xf numFmtId="167" fontId="0" fillId="0" borderId="0" xfId="61" applyNumberFormat="1">
      <alignment/>
      <protection/>
    </xf>
    <xf numFmtId="4" fontId="5" fillId="0" borderId="0" xfId="44" applyNumberFormat="1" applyFont="1" applyFill="1" applyBorder="1" applyAlignment="1">
      <alignment/>
    </xf>
    <xf numFmtId="168" fontId="0" fillId="0" borderId="0" xfId="61" applyNumberFormat="1">
      <alignment/>
      <protection/>
    </xf>
    <xf numFmtId="43" fontId="5" fillId="0" borderId="0" xfId="44" applyFont="1" applyFill="1" applyBorder="1" applyAlignment="1">
      <alignment/>
    </xf>
    <xf numFmtId="0" fontId="5" fillId="0" borderId="42" xfId="62" applyFont="1" applyBorder="1">
      <alignment/>
      <protection/>
    </xf>
    <xf numFmtId="167" fontId="5" fillId="0" borderId="0" xfId="45" applyNumberFormat="1" applyFont="1" applyFill="1" applyBorder="1" applyAlignment="1">
      <alignment/>
    </xf>
    <xf numFmtId="0" fontId="5" fillId="0" borderId="42" xfId="44" applyNumberFormat="1" applyFont="1" applyFill="1" applyBorder="1" applyAlignment="1">
      <alignment horizontal="left"/>
    </xf>
    <xf numFmtId="0" fontId="5" fillId="0" borderId="0" xfId="44" applyNumberFormat="1" applyFont="1" applyFill="1" applyBorder="1" applyAlignment="1">
      <alignment horizontal="left"/>
    </xf>
    <xf numFmtId="176" fontId="5" fillId="0" borderId="0" xfId="44" applyNumberFormat="1" applyFont="1" applyFill="1" applyBorder="1" applyAlignment="1">
      <alignment/>
    </xf>
    <xf numFmtId="0" fontId="2" fillId="0" borderId="42" xfId="59" applyFont="1" applyBorder="1">
      <alignment/>
      <protection/>
    </xf>
    <xf numFmtId="4" fontId="4" fillId="0" borderId="0" xfId="59" applyNumberFormat="1" applyFont="1">
      <alignment/>
      <protection/>
    </xf>
    <xf numFmtId="177" fontId="4" fillId="0" borderId="0" xfId="59" applyNumberFormat="1" applyFont="1">
      <alignment/>
      <protection/>
    </xf>
    <xf numFmtId="0" fontId="4" fillId="0" borderId="42" xfId="44" applyNumberFormat="1" applyFont="1" applyFill="1" applyBorder="1" applyAlignment="1">
      <alignment horizontal="left"/>
    </xf>
    <xf numFmtId="0" fontId="4" fillId="0" borderId="0" xfId="44" applyNumberFormat="1" applyFont="1" applyFill="1" applyBorder="1" applyAlignment="1">
      <alignment horizontal="left"/>
    </xf>
    <xf numFmtId="0" fontId="2" fillId="0" borderId="46" xfId="59" applyFont="1" applyBorder="1" applyAlignment="1">
      <alignment vertical="top" wrapText="1"/>
      <protection/>
    </xf>
    <xf numFmtId="0" fontId="2" fillId="0" borderId="46" xfId="59" applyFont="1" applyBorder="1" applyAlignment="1">
      <alignment horizontal="center" vertical="top" wrapText="1"/>
      <protection/>
    </xf>
    <xf numFmtId="0" fontId="4" fillId="0" borderId="46" xfId="60" applyFont="1" applyBorder="1" applyAlignment="1">
      <alignment vertical="top"/>
      <protection/>
    </xf>
    <xf numFmtId="0" fontId="4" fillId="0" borderId="42" xfId="59" applyFont="1" applyBorder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2" fillId="0" borderId="52" xfId="59" applyFont="1" applyBorder="1">
      <alignment/>
      <protection/>
    </xf>
    <xf numFmtId="0" fontId="2" fillId="0" borderId="46" xfId="59" applyFont="1" applyBorder="1">
      <alignment/>
      <protection/>
    </xf>
    <xf numFmtId="3" fontId="4" fillId="0" borderId="46" xfId="59" applyNumberFormat="1" applyFont="1" applyBorder="1">
      <alignment/>
      <protection/>
    </xf>
    <xf numFmtId="0" fontId="0" fillId="0" borderId="46" xfId="0" applyBorder="1" applyAlignment="1">
      <alignment/>
    </xf>
    <xf numFmtId="0" fontId="0" fillId="0" borderId="0" xfId="59">
      <alignment/>
      <protection/>
    </xf>
    <xf numFmtId="43" fontId="0" fillId="0" borderId="46" xfId="42" applyFont="1" applyBorder="1" applyAlignment="1">
      <alignment/>
    </xf>
    <xf numFmtId="0" fontId="2" fillId="0" borderId="53" xfId="59" applyFont="1" applyBorder="1">
      <alignment/>
      <protection/>
    </xf>
    <xf numFmtId="0" fontId="4" fillId="0" borderId="27" xfId="59" applyFont="1" applyBorder="1">
      <alignment/>
      <protection/>
    </xf>
    <xf numFmtId="0" fontId="0" fillId="0" borderId="0" xfId="62" applyFont="1" applyAlignment="1" applyProtection="1">
      <alignment wrapText="1"/>
      <protection locked="0"/>
    </xf>
    <xf numFmtId="0" fontId="9" fillId="0" borderId="46" xfId="0" applyFont="1" applyBorder="1" applyAlignment="1">
      <alignment wrapText="1"/>
    </xf>
    <xf numFmtId="0" fontId="9" fillId="0" borderId="46" xfId="0" applyFont="1" applyBorder="1" applyAlignment="1">
      <alignment/>
    </xf>
    <xf numFmtId="0" fontId="10" fillId="0" borderId="46" xfId="0" applyFont="1" applyBorder="1" applyAlignment="1">
      <alignment/>
    </xf>
    <xf numFmtId="2" fontId="10" fillId="0" borderId="46" xfId="0" applyNumberFormat="1" applyFont="1" applyBorder="1" applyAlignment="1">
      <alignment/>
    </xf>
    <xf numFmtId="170" fontId="10" fillId="0" borderId="46" xfId="0" applyNumberFormat="1" applyFont="1" applyBorder="1" applyAlignment="1">
      <alignment/>
    </xf>
    <xf numFmtId="10" fontId="0" fillId="0" borderId="46" xfId="66" applyNumberFormat="1" applyFont="1" applyFill="1" applyBorder="1" applyAlignment="1">
      <alignment/>
    </xf>
    <xf numFmtId="0" fontId="64" fillId="0" borderId="0" xfId="59" applyFont="1">
      <alignment/>
      <protection/>
    </xf>
    <xf numFmtId="0" fontId="64" fillId="0" borderId="40" xfId="57" applyFont="1" applyBorder="1">
      <alignment/>
      <protection/>
    </xf>
    <xf numFmtId="0" fontId="64" fillId="0" borderId="30" xfId="57" applyFont="1" applyBorder="1">
      <alignment/>
      <protection/>
    </xf>
    <xf numFmtId="0" fontId="68" fillId="0" borderId="30" xfId="57" applyFont="1" applyBorder="1">
      <alignment/>
      <protection/>
    </xf>
    <xf numFmtId="0" fontId="68" fillId="0" borderId="42" xfId="57" applyFont="1" applyBorder="1">
      <alignment/>
      <protection/>
    </xf>
    <xf numFmtId="0" fontId="64" fillId="0" borderId="0" xfId="57" applyFont="1">
      <alignment/>
      <protection/>
    </xf>
    <xf numFmtId="167" fontId="64" fillId="0" borderId="0" xfId="45" applyNumberFormat="1" applyFont="1" applyFill="1" applyBorder="1" applyAlignment="1">
      <alignment/>
    </xf>
    <xf numFmtId="168" fontId="64" fillId="0" borderId="43" xfId="45" applyFont="1" applyFill="1" applyBorder="1" applyAlignment="1">
      <alignment/>
    </xf>
    <xf numFmtId="0" fontId="69" fillId="0" borderId="42" xfId="57" applyFont="1" applyBorder="1">
      <alignment/>
      <protection/>
    </xf>
    <xf numFmtId="0" fontId="70" fillId="0" borderId="42" xfId="57" applyFont="1" applyBorder="1" applyAlignment="1">
      <alignment horizontal="left" vertical="center" indent="1"/>
      <protection/>
    </xf>
    <xf numFmtId="0" fontId="70" fillId="0" borderId="42" xfId="57" applyFont="1" applyBorder="1" applyAlignment="1">
      <alignment horizontal="left" vertical="center" wrapText="1" indent="1"/>
      <protection/>
    </xf>
    <xf numFmtId="0" fontId="64" fillId="0" borderId="42" xfId="57" applyFont="1" applyBorder="1">
      <alignment/>
      <protection/>
    </xf>
    <xf numFmtId="0" fontId="64" fillId="0" borderId="53" xfId="57" applyFont="1" applyBorder="1">
      <alignment/>
      <protection/>
    </xf>
    <xf numFmtId="0" fontId="64" fillId="0" borderId="27" xfId="57" applyFont="1" applyBorder="1">
      <alignment/>
      <protection/>
    </xf>
    <xf numFmtId="167" fontId="64" fillId="0" borderId="27" xfId="45" applyNumberFormat="1" applyFont="1" applyFill="1" applyBorder="1" applyAlignment="1">
      <alignment/>
    </xf>
    <xf numFmtId="168" fontId="64" fillId="0" borderId="54" xfId="45" applyFont="1" applyFill="1" applyBorder="1" applyAlignment="1">
      <alignment/>
    </xf>
    <xf numFmtId="0" fontId="68" fillId="0" borderId="57" xfId="58" applyFont="1" applyBorder="1" applyAlignment="1">
      <alignment horizontal="center"/>
      <protection/>
    </xf>
    <xf numFmtId="0" fontId="0" fillId="0" borderId="58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8" fillId="0" borderId="30" xfId="57" applyFont="1" applyBorder="1" applyAlignment="1">
      <alignment horizontal="center"/>
      <protection/>
    </xf>
    <xf numFmtId="0" fontId="68" fillId="0" borderId="41" xfId="57" applyFont="1" applyBorder="1" applyAlignment="1">
      <alignment horizontal="center"/>
      <protection/>
    </xf>
    <xf numFmtId="0" fontId="58" fillId="0" borderId="0" xfId="0" applyFont="1" applyAlignment="1">
      <alignment horizontal="left" vertical="top" wrapText="1"/>
    </xf>
    <xf numFmtId="0" fontId="4" fillId="0" borderId="60" xfId="59" applyFont="1" applyBorder="1" applyAlignment="1">
      <alignment vertical="center"/>
      <protection/>
    </xf>
    <xf numFmtId="0" fontId="4" fillId="0" borderId="61" xfId="59" applyFont="1" applyBorder="1" applyAlignment="1">
      <alignment vertical="center"/>
      <protection/>
    </xf>
    <xf numFmtId="0" fontId="4" fillId="0" borderId="62" xfId="59" applyFont="1" applyBorder="1" applyAlignment="1">
      <alignment horizontal="center" vertical="center"/>
      <protection/>
    </xf>
    <xf numFmtId="0" fontId="4" fillId="0" borderId="56" xfId="59" applyFont="1" applyBorder="1" applyAlignment="1">
      <alignment horizontal="center" vertical="center"/>
      <protection/>
    </xf>
    <xf numFmtId="15" fontId="4" fillId="0" borderId="42" xfId="59" applyNumberFormat="1" applyFont="1" applyBorder="1" applyAlignment="1">
      <alignment horizontal="left" vertical="top" wrapText="1"/>
      <protection/>
    </xf>
    <xf numFmtId="15" fontId="4" fillId="0" borderId="0" xfId="59" applyNumberFormat="1" applyFont="1" applyAlignment="1">
      <alignment horizontal="left" vertical="top" wrapText="1"/>
      <protection/>
    </xf>
    <xf numFmtId="15" fontId="4" fillId="0" borderId="43" xfId="59" applyNumberFormat="1" applyFont="1" applyBorder="1" applyAlignment="1">
      <alignment horizontal="left" vertical="top" wrapText="1"/>
      <protection/>
    </xf>
    <xf numFmtId="0" fontId="5" fillId="0" borderId="63" xfId="59" applyFont="1" applyBorder="1" applyAlignment="1">
      <alignment horizontal="center" vertical="center" wrapText="1"/>
      <protection/>
    </xf>
    <xf numFmtId="0" fontId="5" fillId="0" borderId="64" xfId="59" applyFont="1" applyBorder="1" applyAlignment="1">
      <alignment horizontal="center" vertical="center" wrapText="1"/>
      <protection/>
    </xf>
    <xf numFmtId="0" fontId="4" fillId="0" borderId="65" xfId="59" applyFont="1" applyBorder="1" applyAlignment="1">
      <alignment horizontal="left"/>
      <protection/>
    </xf>
    <xf numFmtId="0" fontId="4" fillId="0" borderId="66" xfId="59" applyFont="1" applyBorder="1" applyAlignment="1">
      <alignment horizontal="left"/>
      <protection/>
    </xf>
    <xf numFmtId="0" fontId="4" fillId="0" borderId="67" xfId="59" applyFont="1" applyBorder="1" applyAlignment="1">
      <alignment horizontal="left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1" xfId="57"/>
    <cellStyle name="Normal 12" xfId="58"/>
    <cellStyle name="Normal 2" xfId="59"/>
    <cellStyle name="Normal 2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251</xdr:row>
      <xdr:rowOff>28575</xdr:rowOff>
    </xdr:from>
    <xdr:to>
      <xdr:col>1</xdr:col>
      <xdr:colOff>5629275</xdr:colOff>
      <xdr:row>261</xdr:row>
      <xdr:rowOff>114300</xdr:rowOff>
    </xdr:to>
    <xdr:pic>
      <xdr:nvPicPr>
        <xdr:cNvPr id="1" name="imag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2967275"/>
          <a:ext cx="54959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237</xdr:row>
      <xdr:rowOff>28575</xdr:rowOff>
    </xdr:from>
    <xdr:to>
      <xdr:col>6</xdr:col>
      <xdr:colOff>0</xdr:colOff>
      <xdr:row>245</xdr:row>
      <xdr:rowOff>133350</xdr:rowOff>
    </xdr:to>
    <xdr:pic>
      <xdr:nvPicPr>
        <xdr:cNvPr id="2" name="image1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40386000"/>
          <a:ext cx="32385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NTHLY_PORTFOLIO_PPFASMF_31_MARCH_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PFCF"/>
      <sheetName val="PPLF"/>
      <sheetName val="PPTSF"/>
      <sheetName val="PPCHF"/>
      <sheetName val="PPAF"/>
      <sheetName val="PPDAA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6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3984375" style="0" customWidth="1"/>
    <col min="2" max="2" width="59.296875" style="0" customWidth="1"/>
    <col min="3" max="3" width="16.59765625" style="0" customWidth="1"/>
    <col min="4" max="4" width="24.09765625" style="0" customWidth="1"/>
    <col min="5" max="5" width="16.59765625" style="0" customWidth="1"/>
    <col min="6" max="6" width="21.09765625" style="0" customWidth="1"/>
    <col min="7" max="7" width="15.8984375" style="0" customWidth="1"/>
    <col min="8" max="8" width="10.3984375" style="0" customWidth="1"/>
    <col min="9" max="9" width="11.69921875" style="0" customWidth="1"/>
    <col min="10" max="10" width="10.8984375" style="0" customWidth="1"/>
  </cols>
  <sheetData>
    <row r="1" spans="1:10" ht="15.7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3"/>
      <c r="C2" s="1"/>
      <c r="D2" s="1"/>
      <c r="E2" s="1"/>
      <c r="F2" s="1"/>
      <c r="G2" s="1"/>
      <c r="H2" s="1"/>
      <c r="I2" s="1"/>
      <c r="J2" s="1"/>
    </row>
    <row r="3" spans="1:10" ht="12.75" customHeight="1" thickBot="1">
      <c r="A3" s="4"/>
      <c r="B3" s="5" t="s">
        <v>1</v>
      </c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J4" s="10" t="s">
        <v>10</v>
      </c>
    </row>
    <row r="5" spans="1:10" ht="12.75" customHeight="1">
      <c r="A5" s="1"/>
      <c r="B5" s="11" t="s">
        <v>11</v>
      </c>
      <c r="C5" s="12"/>
      <c r="D5" s="12"/>
      <c r="E5" s="12"/>
      <c r="F5" s="12"/>
      <c r="G5" s="12"/>
      <c r="H5" s="13"/>
      <c r="I5" s="14"/>
      <c r="J5" s="1"/>
    </row>
    <row r="6" spans="1:10" ht="12.75" customHeight="1">
      <c r="A6" s="1"/>
      <c r="B6" s="11" t="s">
        <v>12</v>
      </c>
      <c r="C6" s="12"/>
      <c r="D6" s="12"/>
      <c r="E6" s="12"/>
      <c r="F6" s="1"/>
      <c r="G6" s="13"/>
      <c r="H6" s="13"/>
      <c r="I6" s="14"/>
      <c r="J6" s="1"/>
    </row>
    <row r="7" spans="1:10" ht="12.75" customHeight="1">
      <c r="A7" s="15"/>
      <c r="B7" s="16" t="s">
        <v>13</v>
      </c>
      <c r="C7" s="12" t="s">
        <v>14</v>
      </c>
      <c r="D7" s="12" t="s">
        <v>15</v>
      </c>
      <c r="E7" s="17">
        <v>364781</v>
      </c>
      <c r="F7" s="18">
        <v>1010.08</v>
      </c>
      <c r="G7" s="19">
        <v>0.0292</v>
      </c>
      <c r="H7" s="20"/>
      <c r="I7" s="21"/>
      <c r="J7" s="1"/>
    </row>
    <row r="8" spans="1:10" ht="12.75" customHeight="1">
      <c r="A8" s="15"/>
      <c r="B8" s="16" t="s">
        <v>16</v>
      </c>
      <c r="C8" s="12" t="s">
        <v>17</v>
      </c>
      <c r="D8" s="12" t="s">
        <v>18</v>
      </c>
      <c r="E8" s="17">
        <v>234815</v>
      </c>
      <c r="F8" s="18">
        <v>1005.83</v>
      </c>
      <c r="G8" s="19">
        <v>0.0291</v>
      </c>
      <c r="H8" s="20"/>
      <c r="I8" s="21"/>
      <c r="J8" s="1"/>
    </row>
    <row r="9" spans="1:10" ht="12.75" customHeight="1">
      <c r="A9" s="15"/>
      <c r="B9" s="16" t="s">
        <v>19</v>
      </c>
      <c r="C9" s="12" t="s">
        <v>20</v>
      </c>
      <c r="D9" s="12" t="s">
        <v>21</v>
      </c>
      <c r="E9" s="17">
        <v>231640</v>
      </c>
      <c r="F9" s="18">
        <v>1005.55</v>
      </c>
      <c r="G9" s="19">
        <v>0.0291</v>
      </c>
      <c r="H9" s="20"/>
      <c r="I9" s="21"/>
      <c r="J9" s="1"/>
    </row>
    <row r="10" spans="1:10" ht="12.75" customHeight="1">
      <c r="A10" s="15"/>
      <c r="B10" s="16" t="s">
        <v>22</v>
      </c>
      <c r="C10" s="12" t="s">
        <v>23</v>
      </c>
      <c r="D10" s="12" t="s">
        <v>24</v>
      </c>
      <c r="E10" s="17">
        <v>377268</v>
      </c>
      <c r="F10" s="18">
        <v>992.97</v>
      </c>
      <c r="G10" s="19">
        <v>0.0287</v>
      </c>
      <c r="H10" s="20"/>
      <c r="I10" s="21"/>
      <c r="J10" s="1"/>
    </row>
    <row r="11" spans="1:10" ht="12.75" customHeight="1">
      <c r="A11" s="15"/>
      <c r="B11" s="16" t="s">
        <v>25</v>
      </c>
      <c r="C11" s="12" t="s">
        <v>26</v>
      </c>
      <c r="D11" s="12" t="s">
        <v>27</v>
      </c>
      <c r="E11" s="17">
        <v>23187</v>
      </c>
      <c r="F11" s="18">
        <v>827.78</v>
      </c>
      <c r="G11" s="19">
        <v>0.0239</v>
      </c>
      <c r="H11" s="20"/>
      <c r="I11" s="21"/>
      <c r="J11" s="1"/>
    </row>
    <row r="12" spans="1:10" ht="12.75" customHeight="1">
      <c r="A12" s="15"/>
      <c r="B12" s="16" t="s">
        <v>28</v>
      </c>
      <c r="C12" s="12" t="s">
        <v>29</v>
      </c>
      <c r="D12" s="12" t="s">
        <v>30</v>
      </c>
      <c r="E12" s="17">
        <v>28794</v>
      </c>
      <c r="F12" s="18">
        <v>657.4</v>
      </c>
      <c r="G12" s="19">
        <v>0.019</v>
      </c>
      <c r="H12" s="20"/>
      <c r="I12" s="21"/>
      <c r="J12" s="1"/>
    </row>
    <row r="13" spans="1:10" ht="12.75" customHeight="1">
      <c r="A13" s="1"/>
      <c r="B13" s="11"/>
      <c r="C13" s="12"/>
      <c r="D13" s="12"/>
      <c r="E13" s="12"/>
      <c r="F13" s="1"/>
      <c r="G13" s="22"/>
      <c r="H13" s="13"/>
      <c r="I13" s="14"/>
      <c r="J13" s="1"/>
    </row>
    <row r="14" spans="1:10" ht="12.75" customHeight="1">
      <c r="A14" s="1"/>
      <c r="B14" s="23" t="s">
        <v>31</v>
      </c>
      <c r="C14" s="12"/>
      <c r="D14" s="12"/>
      <c r="E14" s="12"/>
      <c r="F14" s="1"/>
      <c r="G14" s="22"/>
      <c r="H14" s="13"/>
      <c r="I14" s="14"/>
      <c r="J14" s="1"/>
    </row>
    <row r="15" spans="1:10" ht="12.75" customHeight="1">
      <c r="A15" s="15"/>
      <c r="B15" s="16" t="s">
        <v>32</v>
      </c>
      <c r="C15" s="12" t="s">
        <v>33</v>
      </c>
      <c r="D15" s="12" t="s">
        <v>34</v>
      </c>
      <c r="E15" s="17">
        <v>42750</v>
      </c>
      <c r="F15" s="18">
        <v>1270.4</v>
      </c>
      <c r="G15" s="19">
        <v>0.0367</v>
      </c>
      <c r="H15" s="20"/>
      <c r="I15" s="21"/>
      <c r="J15" s="1"/>
    </row>
    <row r="16" spans="1:10" ht="12.75" customHeight="1">
      <c r="A16" s="15"/>
      <c r="B16" s="16" t="s">
        <v>35</v>
      </c>
      <c r="C16" s="12" t="s">
        <v>36</v>
      </c>
      <c r="D16" s="12" t="s">
        <v>37</v>
      </c>
      <c r="E16" s="17">
        <v>666000</v>
      </c>
      <c r="F16" s="18">
        <v>922.74</v>
      </c>
      <c r="G16" s="19">
        <v>0.0267</v>
      </c>
      <c r="H16" s="20"/>
      <c r="I16" s="21"/>
      <c r="J16" s="1"/>
    </row>
    <row r="17" spans="1:10" ht="12.75" customHeight="1">
      <c r="A17" s="15"/>
      <c r="B17" s="16" t="s">
        <v>38</v>
      </c>
      <c r="C17" s="12" t="s">
        <v>39</v>
      </c>
      <c r="D17" s="12" t="s">
        <v>40</v>
      </c>
      <c r="E17" s="17">
        <v>102000</v>
      </c>
      <c r="F17" s="18">
        <v>767.4</v>
      </c>
      <c r="G17" s="19">
        <v>0.0222</v>
      </c>
      <c r="H17" s="20"/>
      <c r="I17" s="21"/>
      <c r="J17" s="1"/>
    </row>
    <row r="18" spans="1:10" ht="12.75" customHeight="1">
      <c r="A18" s="15"/>
      <c r="B18" s="16" t="s">
        <v>41</v>
      </c>
      <c r="C18" s="12" t="s">
        <v>42</v>
      </c>
      <c r="D18" s="12" t="s">
        <v>40</v>
      </c>
      <c r="E18" s="17">
        <v>41250</v>
      </c>
      <c r="F18" s="18">
        <v>597.26</v>
      </c>
      <c r="G18" s="19">
        <v>0.0173</v>
      </c>
      <c r="H18" s="20"/>
      <c r="I18" s="21"/>
      <c r="J18" s="1"/>
    </row>
    <row r="19" spans="1:10" ht="12.75" customHeight="1">
      <c r="A19" s="15"/>
      <c r="B19" s="16" t="s">
        <v>43</v>
      </c>
      <c r="C19" s="12" t="s">
        <v>44</v>
      </c>
      <c r="D19" s="12" t="s">
        <v>40</v>
      </c>
      <c r="E19" s="17">
        <v>47500</v>
      </c>
      <c r="F19" s="18">
        <v>497.42</v>
      </c>
      <c r="G19" s="19">
        <v>0.0144</v>
      </c>
      <c r="H19" s="20"/>
      <c r="I19" s="21"/>
      <c r="J19" s="1"/>
    </row>
    <row r="20" spans="1:10" ht="12.75" customHeight="1">
      <c r="A20" s="15"/>
      <c r="B20" s="16" t="s">
        <v>45</v>
      </c>
      <c r="C20" s="12" t="s">
        <v>46</v>
      </c>
      <c r="D20" s="12" t="s">
        <v>47</v>
      </c>
      <c r="E20" s="17">
        <v>12600</v>
      </c>
      <c r="F20" s="18">
        <v>488.41</v>
      </c>
      <c r="G20" s="19">
        <v>0.0141</v>
      </c>
      <c r="H20" s="20"/>
      <c r="I20" s="21"/>
      <c r="J20" s="1"/>
    </row>
    <row r="21" spans="1:10" ht="12.75" customHeight="1">
      <c r="A21" s="15"/>
      <c r="B21" s="16" t="s">
        <v>48</v>
      </c>
      <c r="C21" s="12" t="s">
        <v>49</v>
      </c>
      <c r="D21" s="12" t="s">
        <v>34</v>
      </c>
      <c r="E21" s="17">
        <v>97200</v>
      </c>
      <c r="F21" s="18">
        <v>462.33</v>
      </c>
      <c r="G21" s="19">
        <v>0.0134</v>
      </c>
      <c r="H21" s="20"/>
      <c r="I21" s="21"/>
      <c r="J21" s="1"/>
    </row>
    <row r="22" spans="1:10" ht="12.75" customHeight="1">
      <c r="A22" s="15"/>
      <c r="B22" s="16" t="s">
        <v>50</v>
      </c>
      <c r="C22" s="12" t="s">
        <v>51</v>
      </c>
      <c r="D22" s="12" t="s">
        <v>52</v>
      </c>
      <c r="E22" s="17">
        <v>65000</v>
      </c>
      <c r="F22" s="18">
        <v>432.61</v>
      </c>
      <c r="G22" s="19">
        <v>0.0125</v>
      </c>
      <c r="H22" s="20"/>
      <c r="I22" s="21"/>
      <c r="J22" s="1"/>
    </row>
    <row r="23" spans="1:10" ht="12.75" customHeight="1">
      <c r="A23" s="15"/>
      <c r="B23" s="16" t="s">
        <v>53</v>
      </c>
      <c r="C23" s="12" t="s">
        <v>54</v>
      </c>
      <c r="D23" s="12" t="s">
        <v>47</v>
      </c>
      <c r="E23" s="17">
        <v>19600</v>
      </c>
      <c r="F23" s="18">
        <v>302.54</v>
      </c>
      <c r="G23" s="19">
        <v>0.0087</v>
      </c>
      <c r="H23" s="20"/>
      <c r="I23" s="21"/>
      <c r="J23" s="1"/>
    </row>
    <row r="24" spans="1:10" ht="12.75" customHeight="1">
      <c r="A24" s="15"/>
      <c r="B24" s="16" t="s">
        <v>55</v>
      </c>
      <c r="C24" s="12" t="s">
        <v>56</v>
      </c>
      <c r="D24" s="12" t="s">
        <v>57</v>
      </c>
      <c r="E24" s="17">
        <v>7800</v>
      </c>
      <c r="F24" s="18">
        <v>293.58</v>
      </c>
      <c r="G24" s="19">
        <v>0.0085</v>
      </c>
      <c r="H24" s="20"/>
      <c r="I24" s="21"/>
      <c r="J24" s="1"/>
    </row>
    <row r="25" spans="1:10" ht="12.75" customHeight="1">
      <c r="A25" s="15"/>
      <c r="B25" s="16" t="s">
        <v>58</v>
      </c>
      <c r="C25" s="12" t="s">
        <v>59</v>
      </c>
      <c r="D25" s="12" t="s">
        <v>60</v>
      </c>
      <c r="E25" s="17">
        <v>16000</v>
      </c>
      <c r="F25" s="18">
        <v>263.02</v>
      </c>
      <c r="G25" s="19">
        <v>0.0076</v>
      </c>
      <c r="H25" s="20"/>
      <c r="I25" s="21"/>
      <c r="J25" s="1"/>
    </row>
    <row r="26" spans="1:10" ht="12.75" customHeight="1">
      <c r="A26" s="15"/>
      <c r="B26" s="16" t="s">
        <v>61</v>
      </c>
      <c r="C26" s="12" t="s">
        <v>62</v>
      </c>
      <c r="D26" s="12" t="s">
        <v>63</v>
      </c>
      <c r="E26" s="17">
        <v>31050</v>
      </c>
      <c r="F26" s="18">
        <v>257.78</v>
      </c>
      <c r="G26" s="19">
        <v>0.0075</v>
      </c>
      <c r="H26" s="20"/>
      <c r="I26" s="21"/>
      <c r="J26" s="1"/>
    </row>
    <row r="27" spans="1:10" ht="12.75" customHeight="1">
      <c r="A27" s="15"/>
      <c r="B27" s="16" t="s">
        <v>64</v>
      </c>
      <c r="C27" s="12" t="s">
        <v>65</v>
      </c>
      <c r="D27" s="12" t="s">
        <v>66</v>
      </c>
      <c r="E27" s="17">
        <v>25650</v>
      </c>
      <c r="F27" s="18">
        <v>254.65</v>
      </c>
      <c r="G27" s="19">
        <v>0.0074</v>
      </c>
      <c r="H27" s="20"/>
      <c r="I27" s="21"/>
      <c r="J27" s="1"/>
    </row>
    <row r="28" spans="1:10" ht="12.75" customHeight="1">
      <c r="A28" s="15"/>
      <c r="B28" s="16" t="s">
        <v>67</v>
      </c>
      <c r="C28" s="12" t="s">
        <v>68</v>
      </c>
      <c r="D28" s="12" t="s">
        <v>40</v>
      </c>
      <c r="E28" s="17">
        <v>13500</v>
      </c>
      <c r="F28" s="18">
        <v>209.66</v>
      </c>
      <c r="G28" s="19">
        <v>0.0061</v>
      </c>
      <c r="H28" s="20"/>
      <c r="I28" s="21"/>
      <c r="J28" s="1"/>
    </row>
    <row r="29" spans="1:10" ht="12.75" customHeight="1">
      <c r="A29" s="15"/>
      <c r="B29" s="16" t="s">
        <v>69</v>
      </c>
      <c r="C29" s="12" t="s">
        <v>70</v>
      </c>
      <c r="D29" s="12" t="s">
        <v>40</v>
      </c>
      <c r="E29" s="17">
        <v>35100</v>
      </c>
      <c r="F29" s="18">
        <v>203.95</v>
      </c>
      <c r="G29" s="19">
        <v>0.0059</v>
      </c>
      <c r="H29" s="20"/>
      <c r="I29" s="21"/>
      <c r="J29" s="1"/>
    </row>
    <row r="30" spans="1:10" ht="12.75" customHeight="1">
      <c r="A30" s="15"/>
      <c r="B30" s="16" t="s">
        <v>71</v>
      </c>
      <c r="C30" s="12" t="s">
        <v>72</v>
      </c>
      <c r="D30" s="12" t="s">
        <v>40</v>
      </c>
      <c r="E30" s="17">
        <v>115000</v>
      </c>
      <c r="F30" s="18">
        <v>172.73</v>
      </c>
      <c r="G30" s="19">
        <v>0.005</v>
      </c>
      <c r="H30" s="20"/>
      <c r="I30" s="21"/>
      <c r="J30" s="1"/>
    </row>
    <row r="31" spans="1:10" ht="12.75" customHeight="1">
      <c r="A31" s="15"/>
      <c r="B31" s="16" t="s">
        <v>73</v>
      </c>
      <c r="C31" s="12" t="s">
        <v>74</v>
      </c>
      <c r="D31" s="12" t="s">
        <v>75</v>
      </c>
      <c r="E31" s="17">
        <v>3400</v>
      </c>
      <c r="F31" s="18">
        <v>117.14</v>
      </c>
      <c r="G31" s="19">
        <v>0.0034</v>
      </c>
      <c r="H31" s="20"/>
      <c r="I31" s="21"/>
      <c r="J31" s="1"/>
    </row>
    <row r="32" spans="1:10" ht="12.75" customHeight="1">
      <c r="A32" s="15"/>
      <c r="B32" s="16" t="s">
        <v>76</v>
      </c>
      <c r="C32" s="12" t="s">
        <v>77</v>
      </c>
      <c r="D32" s="12" t="s">
        <v>47</v>
      </c>
      <c r="E32" s="17">
        <v>5200</v>
      </c>
      <c r="F32" s="18">
        <v>77.9</v>
      </c>
      <c r="G32" s="19">
        <v>0.0023</v>
      </c>
      <c r="H32" s="20"/>
      <c r="I32" s="21"/>
      <c r="J32" s="1"/>
    </row>
    <row r="33" spans="1:10" ht="12.75" customHeight="1">
      <c r="A33" s="15"/>
      <c r="B33" s="16" t="s">
        <v>78</v>
      </c>
      <c r="C33" s="12" t="s">
        <v>79</v>
      </c>
      <c r="D33" s="12" t="s">
        <v>40</v>
      </c>
      <c r="E33" s="17">
        <v>22500</v>
      </c>
      <c r="F33" s="18">
        <v>54.07</v>
      </c>
      <c r="G33" s="19">
        <v>0.0016</v>
      </c>
      <c r="H33" s="20"/>
      <c r="I33" s="21"/>
      <c r="J33" s="1"/>
    </row>
    <row r="34" spans="1:10" ht="12.75" customHeight="1">
      <c r="A34" s="15"/>
      <c r="B34" s="16" t="s">
        <v>80</v>
      </c>
      <c r="C34" s="12" t="s">
        <v>81</v>
      </c>
      <c r="D34" s="12" t="s">
        <v>63</v>
      </c>
      <c r="E34" s="17">
        <v>33000</v>
      </c>
      <c r="F34" s="18">
        <v>51.43</v>
      </c>
      <c r="G34" s="19">
        <v>0.0015</v>
      </c>
      <c r="H34" s="20"/>
      <c r="I34" s="21"/>
      <c r="J34" s="1"/>
    </row>
    <row r="35" spans="1:10" ht="12.75" customHeight="1">
      <c r="A35" s="15"/>
      <c r="B35" s="16" t="s">
        <v>82</v>
      </c>
      <c r="C35" s="12" t="s">
        <v>83</v>
      </c>
      <c r="D35" s="12" t="s">
        <v>84</v>
      </c>
      <c r="E35" s="17">
        <v>1250</v>
      </c>
      <c r="F35" s="18">
        <v>6.54</v>
      </c>
      <c r="G35" s="19">
        <v>0.0002</v>
      </c>
      <c r="H35" s="20"/>
      <c r="I35" s="21"/>
      <c r="J35" s="1"/>
    </row>
    <row r="36" spans="1:10" ht="12.75" customHeight="1">
      <c r="A36" s="1"/>
      <c r="B36" s="11" t="s">
        <v>85</v>
      </c>
      <c r="C36" s="12"/>
      <c r="D36" s="12"/>
      <c r="E36" s="12"/>
      <c r="F36" s="24">
        <v>13203.17</v>
      </c>
      <c r="G36" s="25">
        <v>0.382</v>
      </c>
      <c r="H36" s="26"/>
      <c r="I36" s="27"/>
      <c r="J36" s="1"/>
    </row>
    <row r="37" spans="1:10" ht="12.75" customHeight="1">
      <c r="A37" s="1"/>
      <c r="B37" s="28" t="s">
        <v>86</v>
      </c>
      <c r="C37" s="29"/>
      <c r="D37" s="29"/>
      <c r="E37" s="29"/>
      <c r="F37" s="26" t="s">
        <v>87</v>
      </c>
      <c r="G37" s="26" t="s">
        <v>87</v>
      </c>
      <c r="H37" s="26"/>
      <c r="I37" s="27"/>
      <c r="J37" s="1"/>
    </row>
    <row r="38" spans="1:10" ht="12.75" customHeight="1">
      <c r="A38" s="1"/>
      <c r="B38" s="28" t="s">
        <v>85</v>
      </c>
      <c r="C38" s="29"/>
      <c r="D38" s="29"/>
      <c r="E38" s="29"/>
      <c r="F38" s="26" t="s">
        <v>87</v>
      </c>
      <c r="G38" s="26" t="s">
        <v>87</v>
      </c>
      <c r="H38" s="26"/>
      <c r="I38" s="27"/>
      <c r="J38" s="1"/>
    </row>
    <row r="39" spans="1:10" ht="12.75" customHeight="1">
      <c r="A39" s="1"/>
      <c r="B39" s="28" t="s">
        <v>88</v>
      </c>
      <c r="C39" s="30"/>
      <c r="D39" s="29"/>
      <c r="E39" s="30"/>
      <c r="F39" s="24">
        <v>13203.17</v>
      </c>
      <c r="G39" s="25">
        <v>0.382</v>
      </c>
      <c r="H39" s="26"/>
      <c r="I39" s="27"/>
      <c r="J39" s="1"/>
    </row>
    <row r="40" spans="1:10" ht="12.75" customHeight="1">
      <c r="A40" s="1"/>
      <c r="B40" s="11" t="s">
        <v>89</v>
      </c>
      <c r="C40" s="12"/>
      <c r="D40" s="12"/>
      <c r="E40" s="12"/>
      <c r="F40" s="12"/>
      <c r="G40" s="12"/>
      <c r="H40" s="13"/>
      <c r="I40" s="14"/>
      <c r="J40" s="1"/>
    </row>
    <row r="41" spans="1:10" ht="12.75" customHeight="1">
      <c r="A41" s="1"/>
      <c r="B41" s="11" t="s">
        <v>90</v>
      </c>
      <c r="C41" s="12"/>
      <c r="D41" s="12"/>
      <c r="E41" s="12"/>
      <c r="F41" s="1"/>
      <c r="G41" s="13"/>
      <c r="H41" s="13"/>
      <c r="I41" s="14"/>
      <c r="J41" s="1"/>
    </row>
    <row r="42" spans="1:10" ht="12.75" customHeight="1">
      <c r="A42" s="15"/>
      <c r="B42" s="16" t="s">
        <v>91</v>
      </c>
      <c r="C42" s="12" t="s">
        <v>92</v>
      </c>
      <c r="D42" s="12" t="s">
        <v>93</v>
      </c>
      <c r="E42" s="17">
        <v>2000000</v>
      </c>
      <c r="F42" s="18">
        <v>2012.4</v>
      </c>
      <c r="G42" s="19">
        <v>0.0582</v>
      </c>
      <c r="H42" s="31">
        <v>0.074954</v>
      </c>
      <c r="I42" s="21"/>
      <c r="J42" s="1"/>
    </row>
    <row r="43" spans="1:10" ht="12.75" customHeight="1">
      <c r="A43" s="15"/>
      <c r="B43" s="16" t="s">
        <v>94</v>
      </c>
      <c r="C43" s="12" t="s">
        <v>95</v>
      </c>
      <c r="D43" s="12" t="s">
        <v>93</v>
      </c>
      <c r="E43" s="17">
        <v>1500000</v>
      </c>
      <c r="F43" s="18">
        <v>1503.98</v>
      </c>
      <c r="G43" s="19">
        <v>0.0435</v>
      </c>
      <c r="H43" s="31">
        <v>0.075305</v>
      </c>
      <c r="I43" s="21"/>
      <c r="J43" s="1"/>
    </row>
    <row r="44" spans="1:10" ht="12.75" customHeight="1">
      <c r="A44" s="15"/>
      <c r="B44" s="16" t="s">
        <v>96</v>
      </c>
      <c r="C44" s="12" t="s">
        <v>97</v>
      </c>
      <c r="D44" s="12" t="s">
        <v>93</v>
      </c>
      <c r="E44" s="17">
        <v>1000000</v>
      </c>
      <c r="F44" s="18">
        <v>1040</v>
      </c>
      <c r="G44" s="19">
        <v>0.0301</v>
      </c>
      <c r="H44" s="31">
        <v>0.07521499999999999</v>
      </c>
      <c r="I44" s="21"/>
      <c r="J44" s="1"/>
    </row>
    <row r="45" spans="1:10" ht="12.75" customHeight="1">
      <c r="A45" s="15"/>
      <c r="B45" s="16" t="s">
        <v>98</v>
      </c>
      <c r="C45" s="12" t="s">
        <v>99</v>
      </c>
      <c r="D45" s="12" t="s">
        <v>93</v>
      </c>
      <c r="E45" s="17">
        <v>1000000</v>
      </c>
      <c r="F45" s="18">
        <v>1015.98</v>
      </c>
      <c r="G45" s="19">
        <v>0.0294</v>
      </c>
      <c r="H45" s="31">
        <v>0.075028</v>
      </c>
      <c r="I45" s="21"/>
      <c r="J45" s="1"/>
    </row>
    <row r="46" spans="1:10" ht="12.75" customHeight="1">
      <c r="A46" s="15"/>
      <c r="B46" s="16" t="s">
        <v>100</v>
      </c>
      <c r="C46" s="12" t="s">
        <v>101</v>
      </c>
      <c r="D46" s="12" t="s">
        <v>93</v>
      </c>
      <c r="E46" s="17">
        <v>1000000</v>
      </c>
      <c r="F46" s="18">
        <v>1013.7</v>
      </c>
      <c r="G46" s="19">
        <v>0.0293</v>
      </c>
      <c r="H46" s="31">
        <v>0.075335</v>
      </c>
      <c r="I46" s="21"/>
      <c r="J46" s="1"/>
    </row>
    <row r="47" spans="1:10" ht="12.75" customHeight="1">
      <c r="A47" s="15"/>
      <c r="B47" s="16" t="s">
        <v>102</v>
      </c>
      <c r="C47" s="12" t="s">
        <v>103</v>
      </c>
      <c r="D47" s="12" t="s">
        <v>93</v>
      </c>
      <c r="E47" s="17">
        <v>1000000</v>
      </c>
      <c r="F47" s="18">
        <v>1012.25</v>
      </c>
      <c r="G47" s="19">
        <v>0.0293</v>
      </c>
      <c r="H47" s="31">
        <v>0.07511</v>
      </c>
      <c r="I47" s="21"/>
      <c r="J47" s="1"/>
    </row>
    <row r="48" spans="1:10" ht="12.75" customHeight="1">
      <c r="A48" s="15"/>
      <c r="B48" s="16" t="s">
        <v>104</v>
      </c>
      <c r="C48" s="12" t="s">
        <v>105</v>
      </c>
      <c r="D48" s="12" t="s">
        <v>106</v>
      </c>
      <c r="E48" s="17">
        <v>100</v>
      </c>
      <c r="F48" s="18">
        <v>1006.92</v>
      </c>
      <c r="G48" s="19">
        <v>0.0291</v>
      </c>
      <c r="H48" s="31">
        <v>0.0769</v>
      </c>
      <c r="I48" s="21"/>
      <c r="J48" s="1"/>
    </row>
    <row r="49" spans="1:10" ht="12.75" customHeight="1">
      <c r="A49" s="15"/>
      <c r="B49" s="16" t="s">
        <v>107</v>
      </c>
      <c r="C49" s="12" t="s">
        <v>108</v>
      </c>
      <c r="D49" s="12" t="s">
        <v>106</v>
      </c>
      <c r="E49" s="17">
        <v>100</v>
      </c>
      <c r="F49" s="18">
        <v>993.25</v>
      </c>
      <c r="G49" s="19">
        <v>0.0287</v>
      </c>
      <c r="H49" s="31">
        <v>0.0775</v>
      </c>
      <c r="I49" s="21"/>
      <c r="J49" s="1"/>
    </row>
    <row r="50" spans="1:10" ht="12.75" customHeight="1">
      <c r="A50" s="15"/>
      <c r="B50" s="16" t="s">
        <v>109</v>
      </c>
      <c r="C50" s="12" t="s">
        <v>110</v>
      </c>
      <c r="D50" s="12" t="s">
        <v>106</v>
      </c>
      <c r="E50" s="17">
        <v>100</v>
      </c>
      <c r="F50" s="18">
        <v>992.07</v>
      </c>
      <c r="G50" s="19">
        <v>0.0287</v>
      </c>
      <c r="H50" s="31">
        <v>0.077549</v>
      </c>
      <c r="I50" s="21"/>
      <c r="J50" s="1"/>
    </row>
    <row r="51" spans="1:10" ht="12.75" customHeight="1">
      <c r="A51" s="15"/>
      <c r="B51" s="16" t="s">
        <v>111</v>
      </c>
      <c r="C51" s="12" t="s">
        <v>112</v>
      </c>
      <c r="D51" s="12" t="s">
        <v>93</v>
      </c>
      <c r="E51" s="17">
        <v>1000000</v>
      </c>
      <c r="F51" s="18">
        <v>956.71</v>
      </c>
      <c r="G51" s="19">
        <v>0.0277</v>
      </c>
      <c r="H51" s="31">
        <v>0.074811</v>
      </c>
      <c r="I51" s="21"/>
      <c r="J51" s="1"/>
    </row>
    <row r="52" spans="1:10" ht="12.75" customHeight="1">
      <c r="A52" s="15"/>
      <c r="B52" s="16" t="s">
        <v>113</v>
      </c>
      <c r="C52" s="12" t="s">
        <v>114</v>
      </c>
      <c r="D52" s="12" t="s">
        <v>93</v>
      </c>
      <c r="E52" s="17">
        <v>500000</v>
      </c>
      <c r="F52" s="18">
        <v>533.19</v>
      </c>
      <c r="G52" s="19">
        <v>0.0154</v>
      </c>
      <c r="H52" s="31">
        <v>0.07520500000000001</v>
      </c>
      <c r="I52" s="21"/>
      <c r="J52" s="1"/>
    </row>
    <row r="53" spans="1:10" ht="12.75" customHeight="1">
      <c r="A53" s="15"/>
      <c r="B53" s="16" t="s">
        <v>115</v>
      </c>
      <c r="C53" s="12" t="s">
        <v>116</v>
      </c>
      <c r="D53" s="12" t="s">
        <v>93</v>
      </c>
      <c r="E53" s="17">
        <v>500000</v>
      </c>
      <c r="F53" s="18">
        <v>511.79</v>
      </c>
      <c r="G53" s="19">
        <v>0.0148</v>
      </c>
      <c r="H53" s="31">
        <v>0.07511</v>
      </c>
      <c r="I53" s="21"/>
      <c r="J53" s="1"/>
    </row>
    <row r="54" spans="1:10" ht="12.75" customHeight="1">
      <c r="A54" s="15"/>
      <c r="B54" s="16" t="s">
        <v>117</v>
      </c>
      <c r="C54" s="12" t="s">
        <v>118</v>
      </c>
      <c r="D54" s="12" t="s">
        <v>93</v>
      </c>
      <c r="E54" s="17">
        <v>500000</v>
      </c>
      <c r="F54" s="18">
        <v>509.8</v>
      </c>
      <c r="G54" s="19">
        <v>0.0147</v>
      </c>
      <c r="H54" s="31">
        <v>0.07511</v>
      </c>
      <c r="I54" s="21"/>
      <c r="J54" s="1"/>
    </row>
    <row r="55" spans="1:10" ht="12.75" customHeight="1">
      <c r="A55" s="15"/>
      <c r="B55" s="16" t="s">
        <v>119</v>
      </c>
      <c r="C55" s="12" t="s">
        <v>120</v>
      </c>
      <c r="D55" s="12" t="s">
        <v>93</v>
      </c>
      <c r="E55" s="17">
        <v>500000</v>
      </c>
      <c r="F55" s="18">
        <v>509.16</v>
      </c>
      <c r="G55" s="19">
        <v>0.0147</v>
      </c>
      <c r="H55" s="31">
        <v>0.075028</v>
      </c>
      <c r="I55" s="21"/>
      <c r="J55" s="1"/>
    </row>
    <row r="56" spans="1:10" ht="12.75" customHeight="1">
      <c r="A56" s="15"/>
      <c r="B56" s="16" t="s">
        <v>121</v>
      </c>
      <c r="C56" s="12" t="s">
        <v>122</v>
      </c>
      <c r="D56" s="12" t="s">
        <v>93</v>
      </c>
      <c r="E56" s="17">
        <v>500000</v>
      </c>
      <c r="F56" s="18">
        <v>500.66</v>
      </c>
      <c r="G56" s="19">
        <v>0.0145</v>
      </c>
      <c r="H56" s="31">
        <v>0.074863</v>
      </c>
      <c r="I56" s="21"/>
      <c r="J56" s="1"/>
    </row>
    <row r="57" spans="1:10" ht="12.75" customHeight="1">
      <c r="A57" s="15"/>
      <c r="B57" s="16" t="s">
        <v>123</v>
      </c>
      <c r="C57" s="12" t="s">
        <v>124</v>
      </c>
      <c r="D57" s="12" t="s">
        <v>93</v>
      </c>
      <c r="E57" s="17">
        <v>500000</v>
      </c>
      <c r="F57" s="18">
        <v>474.62</v>
      </c>
      <c r="G57" s="19">
        <v>0.0137</v>
      </c>
      <c r="H57" s="31">
        <v>0.074821</v>
      </c>
      <c r="I57" s="21"/>
      <c r="J57" s="1"/>
    </row>
    <row r="58" spans="1:10" ht="12.75" customHeight="1">
      <c r="A58" s="1"/>
      <c r="B58" s="11" t="s">
        <v>85</v>
      </c>
      <c r="C58" s="12"/>
      <c r="D58" s="12"/>
      <c r="E58" s="12"/>
      <c r="F58" s="24">
        <v>14586.48</v>
      </c>
      <c r="G58" s="25">
        <v>0.4218</v>
      </c>
      <c r="H58" s="26"/>
      <c r="I58" s="27"/>
      <c r="J58" s="1"/>
    </row>
    <row r="59" spans="1:10" ht="12.75" customHeight="1">
      <c r="A59" s="1"/>
      <c r="B59" s="28" t="s">
        <v>125</v>
      </c>
      <c r="C59" s="29"/>
      <c r="D59" s="29"/>
      <c r="E59" s="29"/>
      <c r="F59" s="26" t="s">
        <v>87</v>
      </c>
      <c r="G59" s="26" t="s">
        <v>87</v>
      </c>
      <c r="H59" s="26"/>
      <c r="I59" s="27"/>
      <c r="J59" s="1"/>
    </row>
    <row r="60" spans="1:10" ht="12.75" customHeight="1">
      <c r="A60" s="1"/>
      <c r="B60" s="28" t="s">
        <v>85</v>
      </c>
      <c r="C60" s="29"/>
      <c r="D60" s="29"/>
      <c r="E60" s="29"/>
      <c r="F60" s="26" t="s">
        <v>87</v>
      </c>
      <c r="G60" s="26" t="s">
        <v>87</v>
      </c>
      <c r="H60" s="26"/>
      <c r="I60" s="27"/>
      <c r="J60" s="1"/>
    </row>
    <row r="61" spans="1:10" ht="12.75" customHeight="1">
      <c r="A61" s="1"/>
      <c r="B61" s="28" t="s">
        <v>88</v>
      </c>
      <c r="C61" s="30"/>
      <c r="D61" s="29"/>
      <c r="E61" s="30"/>
      <c r="F61" s="24">
        <v>14586.48</v>
      </c>
      <c r="G61" s="25">
        <v>0.4218</v>
      </c>
      <c r="H61" s="26"/>
      <c r="I61" s="27"/>
      <c r="J61" s="1"/>
    </row>
    <row r="62" spans="1:10" ht="12.75" customHeight="1">
      <c r="A62" s="1"/>
      <c r="B62" s="11" t="s">
        <v>126</v>
      </c>
      <c r="C62" s="12"/>
      <c r="D62" s="12"/>
      <c r="E62" s="12"/>
      <c r="F62" s="12"/>
      <c r="G62" s="12"/>
      <c r="H62" s="13"/>
      <c r="I62" s="14"/>
      <c r="J62" s="1"/>
    </row>
    <row r="63" spans="1:10" ht="12.75" customHeight="1">
      <c r="A63" s="1"/>
      <c r="B63" s="11" t="s">
        <v>127</v>
      </c>
      <c r="C63" s="12"/>
      <c r="D63" s="12"/>
      <c r="E63" s="12"/>
      <c r="F63" s="1"/>
      <c r="G63" s="13"/>
      <c r="H63" s="13"/>
      <c r="I63" s="14"/>
      <c r="J63" s="1"/>
    </row>
    <row r="64" spans="1:10" ht="12.75" customHeight="1">
      <c r="A64" s="15"/>
      <c r="B64" s="16" t="s">
        <v>128</v>
      </c>
      <c r="C64" s="12" t="s">
        <v>129</v>
      </c>
      <c r="D64" s="12" t="s">
        <v>130</v>
      </c>
      <c r="E64" s="17">
        <v>200</v>
      </c>
      <c r="F64" s="18">
        <v>940.29</v>
      </c>
      <c r="G64" s="19">
        <v>0.0272</v>
      </c>
      <c r="H64" s="31">
        <v>0.076</v>
      </c>
      <c r="I64" s="21"/>
      <c r="J64" s="1"/>
    </row>
    <row r="65" spans="1:10" ht="12.75" customHeight="1">
      <c r="A65" s="15"/>
      <c r="B65" s="16" t="s">
        <v>131</v>
      </c>
      <c r="C65" s="12" t="s">
        <v>132</v>
      </c>
      <c r="D65" s="12" t="s">
        <v>133</v>
      </c>
      <c r="E65" s="17">
        <v>200</v>
      </c>
      <c r="F65" s="18">
        <v>936.28</v>
      </c>
      <c r="G65" s="19">
        <v>0.0271</v>
      </c>
      <c r="H65" s="31">
        <v>0.0762</v>
      </c>
      <c r="I65" s="21"/>
      <c r="J65" s="1"/>
    </row>
    <row r="66" spans="1:10" ht="12.75" customHeight="1">
      <c r="A66" s="1"/>
      <c r="B66" s="11" t="s">
        <v>85</v>
      </c>
      <c r="C66" s="12"/>
      <c r="D66" s="12"/>
      <c r="E66" s="12"/>
      <c r="F66" s="24">
        <v>1876.57</v>
      </c>
      <c r="G66" s="25">
        <v>0.0543</v>
      </c>
      <c r="H66" s="26"/>
      <c r="I66" s="27"/>
      <c r="J66" s="1"/>
    </row>
    <row r="67" spans="1:10" ht="12.75" customHeight="1">
      <c r="A67" s="1"/>
      <c r="B67" s="11" t="s">
        <v>134</v>
      </c>
      <c r="C67" s="12"/>
      <c r="D67" s="12"/>
      <c r="E67" s="12"/>
      <c r="F67" s="1"/>
      <c r="G67" s="13"/>
      <c r="H67" s="13"/>
      <c r="I67" s="14"/>
      <c r="J67" s="1"/>
    </row>
    <row r="68" spans="1:10" ht="12.75" customHeight="1">
      <c r="A68" s="15"/>
      <c r="B68" s="16" t="s">
        <v>135</v>
      </c>
      <c r="C68" s="12" t="s">
        <v>136</v>
      </c>
      <c r="D68" s="12" t="s">
        <v>93</v>
      </c>
      <c r="E68" s="17">
        <v>500000</v>
      </c>
      <c r="F68" s="18">
        <v>473.43</v>
      </c>
      <c r="G68" s="19">
        <v>0.0137</v>
      </c>
      <c r="H68" s="31">
        <v>0.070625</v>
      </c>
      <c r="I68" s="21"/>
      <c r="J68" s="1"/>
    </row>
    <row r="69" spans="1:10" ht="12.75" customHeight="1">
      <c r="A69" s="1"/>
      <c r="B69" s="11" t="s">
        <v>85</v>
      </c>
      <c r="C69" s="12"/>
      <c r="D69" s="12"/>
      <c r="E69" s="12"/>
      <c r="F69" s="24">
        <v>473.43</v>
      </c>
      <c r="G69" s="25">
        <v>0.0137</v>
      </c>
      <c r="H69" s="26"/>
      <c r="I69" s="27"/>
      <c r="J69" s="1"/>
    </row>
    <row r="70" spans="1:10" ht="12.75" customHeight="1">
      <c r="A70" s="1"/>
      <c r="B70" s="28" t="s">
        <v>88</v>
      </c>
      <c r="C70" s="30"/>
      <c r="D70" s="29"/>
      <c r="E70" s="30"/>
      <c r="F70" s="24">
        <v>2350</v>
      </c>
      <c r="G70" s="25">
        <v>0.068</v>
      </c>
      <c r="H70" s="26"/>
      <c r="I70" s="27"/>
      <c r="J70" s="1"/>
    </row>
    <row r="71" spans="1:10" ht="12.75" customHeight="1">
      <c r="A71" s="1"/>
      <c r="B71" s="11" t="s">
        <v>137</v>
      </c>
      <c r="C71" s="12"/>
      <c r="D71" s="12"/>
      <c r="E71" s="12"/>
      <c r="F71" s="12"/>
      <c r="G71" s="12"/>
      <c r="H71" s="13"/>
      <c r="I71" s="14"/>
      <c r="J71" s="1"/>
    </row>
    <row r="72" spans="1:10" ht="12.75" customHeight="1">
      <c r="A72" s="1"/>
      <c r="B72" s="11" t="s">
        <v>138</v>
      </c>
      <c r="C72" s="12"/>
      <c r="D72" s="12"/>
      <c r="E72" s="12"/>
      <c r="F72" s="1"/>
      <c r="G72" s="13"/>
      <c r="H72" s="13"/>
      <c r="I72" s="14"/>
      <c r="J72" s="1"/>
    </row>
    <row r="73" spans="1:10" ht="12.75" customHeight="1">
      <c r="A73" s="15"/>
      <c r="B73" s="16" t="s">
        <v>139</v>
      </c>
      <c r="C73" s="12" t="s">
        <v>140</v>
      </c>
      <c r="D73" s="12"/>
      <c r="E73" s="17">
        <v>75002.2</v>
      </c>
      <c r="F73" s="18">
        <v>1005.9</v>
      </c>
      <c r="G73" s="19">
        <v>0.0291</v>
      </c>
      <c r="H73" s="31"/>
      <c r="I73" s="21"/>
      <c r="J73" s="1"/>
    </row>
    <row r="74" spans="1:10" ht="12.75" customHeight="1">
      <c r="A74" s="1"/>
      <c r="B74" s="11" t="s">
        <v>85</v>
      </c>
      <c r="C74" s="12"/>
      <c r="D74" s="12"/>
      <c r="E74" s="12"/>
      <c r="F74" s="24">
        <v>1005.9</v>
      </c>
      <c r="G74" s="25">
        <v>0.0291</v>
      </c>
      <c r="H74" s="26"/>
      <c r="I74" s="27"/>
      <c r="J74" s="1"/>
    </row>
    <row r="75" spans="1:10" ht="12.75" customHeight="1">
      <c r="A75" s="1"/>
      <c r="B75" s="28" t="s">
        <v>88</v>
      </c>
      <c r="C75" s="30"/>
      <c r="D75" s="29"/>
      <c r="E75" s="30"/>
      <c r="F75" s="24">
        <v>1005.9</v>
      </c>
      <c r="G75" s="25">
        <v>0.0291</v>
      </c>
      <c r="H75" s="26"/>
      <c r="I75" s="27"/>
      <c r="J75" s="1"/>
    </row>
    <row r="76" spans="1:10" ht="12.75" customHeight="1">
      <c r="A76" s="1"/>
      <c r="B76" s="11" t="s">
        <v>141</v>
      </c>
      <c r="C76" s="12"/>
      <c r="D76" s="12"/>
      <c r="E76" s="12"/>
      <c r="F76" s="12"/>
      <c r="G76" s="12"/>
      <c r="H76" s="13"/>
      <c r="I76" s="14"/>
      <c r="J76" s="1"/>
    </row>
    <row r="77" spans="1:10" ht="12.75" customHeight="1">
      <c r="A77" s="15"/>
      <c r="B77" s="16" t="s">
        <v>142</v>
      </c>
      <c r="C77" s="12"/>
      <c r="D77" s="12"/>
      <c r="E77" s="17"/>
      <c r="F77" s="18">
        <v>3544.33</v>
      </c>
      <c r="G77" s="19">
        <v>0.1025</v>
      </c>
      <c r="H77" s="31">
        <v>0.06900337529607027</v>
      </c>
      <c r="I77" s="21"/>
      <c r="J77" s="1"/>
    </row>
    <row r="78" spans="1:10" ht="12.75" customHeight="1">
      <c r="A78" s="1"/>
      <c r="B78" s="11" t="s">
        <v>85</v>
      </c>
      <c r="C78" s="12"/>
      <c r="D78" s="12"/>
      <c r="E78" s="12"/>
      <c r="F78" s="24">
        <v>3544.33</v>
      </c>
      <c r="G78" s="25">
        <v>0.1025</v>
      </c>
      <c r="H78" s="26"/>
      <c r="I78" s="27"/>
      <c r="J78" s="1"/>
    </row>
    <row r="79" spans="1:10" ht="12.75" customHeight="1">
      <c r="A79" s="1"/>
      <c r="B79" s="28" t="s">
        <v>125</v>
      </c>
      <c r="C79" s="29"/>
      <c r="D79" s="29"/>
      <c r="E79" s="29"/>
      <c r="F79" s="26" t="s">
        <v>87</v>
      </c>
      <c r="G79" s="26" t="s">
        <v>87</v>
      </c>
      <c r="H79" s="26"/>
      <c r="I79" s="27"/>
      <c r="J79" s="1"/>
    </row>
    <row r="80" spans="1:10" ht="12.75" customHeight="1">
      <c r="A80" s="1"/>
      <c r="B80" s="28" t="s">
        <v>85</v>
      </c>
      <c r="C80" s="29"/>
      <c r="D80" s="29"/>
      <c r="E80" s="29"/>
      <c r="F80" s="26" t="s">
        <v>87</v>
      </c>
      <c r="G80" s="26" t="s">
        <v>87</v>
      </c>
      <c r="H80" s="26"/>
      <c r="I80" s="27"/>
      <c r="J80" s="1"/>
    </row>
    <row r="81" spans="1:10" ht="12.75" customHeight="1">
      <c r="A81" s="1"/>
      <c r="B81" s="28" t="s">
        <v>88</v>
      </c>
      <c r="C81" s="30"/>
      <c r="D81" s="29"/>
      <c r="E81" s="30"/>
      <c r="F81" s="24">
        <v>3544.33</v>
      </c>
      <c r="G81" s="25">
        <v>0.1025</v>
      </c>
      <c r="H81" s="26"/>
      <c r="I81" s="27"/>
      <c r="J81" s="1"/>
    </row>
    <row r="82" spans="1:10" ht="12.75" customHeight="1">
      <c r="A82" s="1"/>
      <c r="B82" s="28" t="s">
        <v>143</v>
      </c>
      <c r="C82" s="12"/>
      <c r="D82" s="29"/>
      <c r="E82" s="12"/>
      <c r="F82" s="32">
        <f>7661.88+F111</f>
        <v>-104.30999999999949</v>
      </c>
      <c r="G82" s="25">
        <f>22.1%+G111</f>
        <v>-0.0033999999999999864</v>
      </c>
      <c r="H82" s="26"/>
      <c r="I82" s="27"/>
      <c r="J82" s="1"/>
    </row>
    <row r="83" spans="1:10" ht="12.75" customHeight="1" thickBot="1">
      <c r="A83" s="1"/>
      <c r="B83" s="33" t="s">
        <v>144</v>
      </c>
      <c r="C83" s="34"/>
      <c r="D83" s="34"/>
      <c r="E83" s="34"/>
      <c r="F83" s="35">
        <v>34585.57</v>
      </c>
      <c r="G83" s="36">
        <v>1</v>
      </c>
      <c r="H83" s="37"/>
      <c r="I83" s="38"/>
      <c r="J83" s="1"/>
    </row>
    <row r="84" spans="1:10" ht="12.75" customHeight="1">
      <c r="A84" s="1"/>
      <c r="B84" s="4"/>
      <c r="C84" s="1"/>
      <c r="D84" s="1"/>
      <c r="E84" s="1"/>
      <c r="F84" s="1"/>
      <c r="G84" s="1"/>
      <c r="H84" s="1"/>
      <c r="I84" s="1"/>
      <c r="J84" s="1"/>
    </row>
    <row r="85" spans="1:10" ht="12.75" customHeight="1">
      <c r="A85" s="1"/>
      <c r="B85" s="39" t="s">
        <v>145</v>
      </c>
      <c r="C85" s="1"/>
      <c r="D85" s="1"/>
      <c r="E85" s="1"/>
      <c r="F85" s="1"/>
      <c r="G85" s="1"/>
      <c r="H85" s="1"/>
      <c r="I85" s="1"/>
      <c r="J85" s="1"/>
    </row>
    <row r="86" spans="1:10" ht="12.75" customHeight="1" thickBot="1">
      <c r="A86" s="1"/>
      <c r="B86" s="40" t="s">
        <v>146</v>
      </c>
      <c r="C86" s="41"/>
      <c r="D86" s="41"/>
      <c r="E86" s="41"/>
      <c r="F86" s="41"/>
      <c r="G86" s="41"/>
      <c r="H86" s="42"/>
      <c r="I86" s="43"/>
      <c r="J86" s="1"/>
    </row>
    <row r="87" spans="1:8" ht="12.75" customHeight="1">
      <c r="A87" s="1"/>
      <c r="B87" s="44" t="s">
        <v>2</v>
      </c>
      <c r="C87" s="45"/>
      <c r="D87" s="45" t="s">
        <v>147</v>
      </c>
      <c r="E87" s="45" t="s">
        <v>5</v>
      </c>
      <c r="F87" s="46" t="s">
        <v>148</v>
      </c>
      <c r="G87" s="45" t="s">
        <v>149</v>
      </c>
      <c r="H87" s="47" t="s">
        <v>150</v>
      </c>
    </row>
    <row r="88" spans="1:8" ht="12.75" customHeight="1">
      <c r="A88" s="1"/>
      <c r="B88" s="48" t="s">
        <v>151</v>
      </c>
      <c r="C88" s="12"/>
      <c r="D88" s="12"/>
      <c r="E88" s="12"/>
      <c r="F88" s="1"/>
      <c r="G88" s="13"/>
      <c r="H88" s="49"/>
    </row>
    <row r="89" spans="1:8" ht="12.75" customHeight="1">
      <c r="A89" s="15"/>
      <c r="B89" s="50" t="s">
        <v>152</v>
      </c>
      <c r="C89" s="12"/>
      <c r="D89" s="12"/>
      <c r="E89" s="17">
        <v>-1250</v>
      </c>
      <c r="F89" s="18">
        <v>-6.59</v>
      </c>
      <c r="G89" s="19">
        <v>-0.0002</v>
      </c>
      <c r="H89" s="51"/>
    </row>
    <row r="90" spans="1:8" ht="12.75" customHeight="1">
      <c r="A90" s="15"/>
      <c r="B90" s="50" t="s">
        <v>153</v>
      </c>
      <c r="C90" s="12"/>
      <c r="D90" s="12"/>
      <c r="E90" s="17">
        <v>-33000</v>
      </c>
      <c r="F90" s="18">
        <v>-51.83</v>
      </c>
      <c r="G90" s="19">
        <v>-0.0015</v>
      </c>
      <c r="H90" s="51"/>
    </row>
    <row r="91" spans="1:8" ht="12.75" customHeight="1">
      <c r="A91" s="15"/>
      <c r="B91" s="50" t="s">
        <v>154</v>
      </c>
      <c r="C91" s="12"/>
      <c r="D91" s="12"/>
      <c r="E91" s="17">
        <v>-22500</v>
      </c>
      <c r="F91" s="18">
        <v>-54.54</v>
      </c>
      <c r="G91" s="19">
        <v>-0.0016</v>
      </c>
      <c r="H91" s="51"/>
    </row>
    <row r="92" spans="1:8" ht="12.75" customHeight="1">
      <c r="A92" s="15"/>
      <c r="B92" s="50" t="s">
        <v>155</v>
      </c>
      <c r="C92" s="12"/>
      <c r="D92" s="12"/>
      <c r="E92" s="17">
        <v>-5200</v>
      </c>
      <c r="F92" s="18">
        <v>-78.34</v>
      </c>
      <c r="G92" s="19">
        <v>-0.0023</v>
      </c>
      <c r="H92" s="51"/>
    </row>
    <row r="93" spans="1:8" ht="12.75" customHeight="1">
      <c r="A93" s="15"/>
      <c r="B93" s="50" t="s">
        <v>156</v>
      </c>
      <c r="C93" s="12"/>
      <c r="D93" s="12"/>
      <c r="E93" s="17">
        <v>-3400</v>
      </c>
      <c r="F93" s="18">
        <v>-118.02</v>
      </c>
      <c r="G93" s="19">
        <v>-0.0034</v>
      </c>
      <c r="H93" s="51"/>
    </row>
    <row r="94" spans="1:8" ht="12.75" customHeight="1">
      <c r="A94" s="15"/>
      <c r="B94" s="50" t="s">
        <v>157</v>
      </c>
      <c r="C94" s="12"/>
      <c r="D94" s="12"/>
      <c r="E94" s="17">
        <v>-115000</v>
      </c>
      <c r="F94" s="18">
        <v>-174.17</v>
      </c>
      <c r="G94" s="19">
        <v>-0.005</v>
      </c>
      <c r="H94" s="51"/>
    </row>
    <row r="95" spans="1:8" ht="12.75" customHeight="1">
      <c r="A95" s="15"/>
      <c r="B95" s="50" t="s">
        <v>158</v>
      </c>
      <c r="C95" s="12"/>
      <c r="D95" s="12"/>
      <c r="E95" s="17">
        <v>-35100</v>
      </c>
      <c r="F95" s="18">
        <v>-205.56</v>
      </c>
      <c r="G95" s="19">
        <v>-0.0059</v>
      </c>
      <c r="H95" s="51"/>
    </row>
    <row r="96" spans="1:8" ht="12.75" customHeight="1">
      <c r="A96" s="15"/>
      <c r="B96" s="50" t="s">
        <v>159</v>
      </c>
      <c r="C96" s="12"/>
      <c r="D96" s="12"/>
      <c r="E96" s="17">
        <v>-13500</v>
      </c>
      <c r="F96" s="18">
        <v>-210.81</v>
      </c>
      <c r="G96" s="19">
        <v>-0.0061</v>
      </c>
      <c r="H96" s="51"/>
    </row>
    <row r="97" spans="1:8" ht="12.75" customHeight="1">
      <c r="A97" s="15"/>
      <c r="B97" s="50" t="s">
        <v>160</v>
      </c>
      <c r="C97" s="12"/>
      <c r="D97" s="12"/>
      <c r="E97" s="17">
        <v>-25650</v>
      </c>
      <c r="F97" s="18">
        <v>-256.72</v>
      </c>
      <c r="G97" s="19">
        <v>-0.0074</v>
      </c>
      <c r="H97" s="51"/>
    </row>
    <row r="98" spans="1:8" ht="12.75" customHeight="1">
      <c r="A98" s="15"/>
      <c r="B98" s="50" t="s">
        <v>161</v>
      </c>
      <c r="C98" s="12"/>
      <c r="D98" s="12"/>
      <c r="E98" s="17">
        <v>-31050</v>
      </c>
      <c r="F98" s="18">
        <v>-259.92</v>
      </c>
      <c r="G98" s="19">
        <v>-0.0075</v>
      </c>
      <c r="H98" s="51"/>
    </row>
    <row r="99" spans="1:8" ht="12.75" customHeight="1">
      <c r="A99" s="15"/>
      <c r="B99" s="50" t="s">
        <v>162</v>
      </c>
      <c r="C99" s="12"/>
      <c r="D99" s="12"/>
      <c r="E99" s="17">
        <v>-16000</v>
      </c>
      <c r="F99" s="18">
        <v>-265.31</v>
      </c>
      <c r="G99" s="19">
        <v>-0.0077</v>
      </c>
      <c r="H99" s="51"/>
    </row>
    <row r="100" spans="1:8" ht="12.75" customHeight="1">
      <c r="A100" s="15"/>
      <c r="B100" s="50" t="s">
        <v>163</v>
      </c>
      <c r="C100" s="12"/>
      <c r="D100" s="12"/>
      <c r="E100" s="17">
        <v>-7800</v>
      </c>
      <c r="F100" s="18">
        <v>-295.61</v>
      </c>
      <c r="G100" s="19">
        <v>-0.0085</v>
      </c>
      <c r="H100" s="51"/>
    </row>
    <row r="101" spans="1:8" ht="12.75" customHeight="1">
      <c r="A101" s="15"/>
      <c r="B101" s="50" t="s">
        <v>164</v>
      </c>
      <c r="C101" s="12"/>
      <c r="D101" s="12"/>
      <c r="E101" s="17">
        <v>-19600</v>
      </c>
      <c r="F101" s="18">
        <v>-305.07</v>
      </c>
      <c r="G101" s="19">
        <v>-0.0088</v>
      </c>
      <c r="H101" s="51"/>
    </row>
    <row r="102" spans="1:8" ht="12.75" customHeight="1">
      <c r="A102" s="15"/>
      <c r="B102" s="50" t="s">
        <v>165</v>
      </c>
      <c r="C102" s="12"/>
      <c r="D102" s="12"/>
      <c r="E102" s="17">
        <v>-65000</v>
      </c>
      <c r="F102" s="18">
        <v>-435.27</v>
      </c>
      <c r="G102" s="19">
        <v>-0.0126</v>
      </c>
      <c r="H102" s="51"/>
    </row>
    <row r="103" spans="1:8" ht="12.75" customHeight="1">
      <c r="A103" s="15"/>
      <c r="B103" s="50" t="s">
        <v>166</v>
      </c>
      <c r="C103" s="12"/>
      <c r="D103" s="12"/>
      <c r="E103" s="17">
        <v>-97200</v>
      </c>
      <c r="F103" s="18">
        <v>-464.66</v>
      </c>
      <c r="G103" s="19">
        <v>-0.0134</v>
      </c>
      <c r="H103" s="51"/>
    </row>
    <row r="104" spans="1:8" ht="12.75" customHeight="1">
      <c r="A104" s="15"/>
      <c r="B104" s="50" t="s">
        <v>167</v>
      </c>
      <c r="C104" s="12"/>
      <c r="D104" s="12"/>
      <c r="E104" s="17">
        <v>-12600</v>
      </c>
      <c r="F104" s="18">
        <v>-492.32</v>
      </c>
      <c r="G104" s="19">
        <v>-0.0142</v>
      </c>
      <c r="H104" s="51"/>
    </row>
    <row r="105" spans="1:8" ht="12.75" customHeight="1">
      <c r="A105" s="15"/>
      <c r="B105" s="50" t="s">
        <v>168</v>
      </c>
      <c r="C105" s="12"/>
      <c r="D105" s="12"/>
      <c r="E105" s="17">
        <v>-47500</v>
      </c>
      <c r="F105" s="18">
        <v>-500.91</v>
      </c>
      <c r="G105" s="19">
        <v>-0.0145</v>
      </c>
      <c r="H105" s="51"/>
    </row>
    <row r="106" spans="1:8" ht="12.75" customHeight="1">
      <c r="A106" s="15"/>
      <c r="B106" s="50" t="s">
        <v>169</v>
      </c>
      <c r="C106" s="12"/>
      <c r="D106" s="12"/>
      <c r="E106" s="17">
        <v>-41250</v>
      </c>
      <c r="F106" s="18">
        <v>-602.7</v>
      </c>
      <c r="G106" s="19">
        <v>-0.0174</v>
      </c>
      <c r="H106" s="51"/>
    </row>
    <row r="107" spans="1:8" ht="12.75" customHeight="1">
      <c r="A107" s="15"/>
      <c r="B107" s="50" t="s">
        <v>170</v>
      </c>
      <c r="C107" s="12"/>
      <c r="D107" s="12"/>
      <c r="E107" s="17">
        <v>-102000</v>
      </c>
      <c r="F107" s="18">
        <v>-771.68</v>
      </c>
      <c r="G107" s="19">
        <v>-0.0223</v>
      </c>
      <c r="H107" s="51"/>
    </row>
    <row r="108" spans="1:8" ht="12.75" customHeight="1">
      <c r="A108" s="15"/>
      <c r="B108" s="50" t="s">
        <v>171</v>
      </c>
      <c r="C108" s="12"/>
      <c r="D108" s="12"/>
      <c r="E108" s="17">
        <v>-666000</v>
      </c>
      <c r="F108" s="18">
        <v>-937.4</v>
      </c>
      <c r="G108" s="19">
        <v>-0.0271</v>
      </c>
      <c r="H108" s="51"/>
    </row>
    <row r="109" spans="1:8" ht="12.75" customHeight="1">
      <c r="A109" s="15"/>
      <c r="B109" s="50" t="s">
        <v>172</v>
      </c>
      <c r="C109" s="12"/>
      <c r="D109" s="12"/>
      <c r="E109" s="17">
        <v>-42750</v>
      </c>
      <c r="F109" s="18">
        <v>-1278.76</v>
      </c>
      <c r="G109" s="19">
        <v>-0.037</v>
      </c>
      <c r="H109" s="51"/>
    </row>
    <row r="110" spans="1:8" ht="12.75" customHeight="1">
      <c r="A110" s="1"/>
      <c r="B110" s="48" t="s">
        <v>85</v>
      </c>
      <c r="C110" s="12"/>
      <c r="D110" s="12"/>
      <c r="E110" s="12"/>
      <c r="F110" s="24">
        <v>-7766.19</v>
      </c>
      <c r="G110" s="25">
        <v>-0.2244</v>
      </c>
      <c r="H110" s="52"/>
    </row>
    <row r="111" spans="1:8" ht="12.75" customHeight="1" thickBot="1">
      <c r="A111" s="1"/>
      <c r="B111" s="53" t="s">
        <v>88</v>
      </c>
      <c r="C111" s="54"/>
      <c r="D111" s="55"/>
      <c r="E111" s="54"/>
      <c r="F111" s="56">
        <v>-7766.19</v>
      </c>
      <c r="G111" s="57">
        <v>-0.2244</v>
      </c>
      <c r="H111" s="58"/>
    </row>
    <row r="112" spans="1:8" ht="12.75" customHeight="1">
      <c r="A112" s="1"/>
      <c r="B112" s="39"/>
      <c r="C112" s="1"/>
      <c r="D112" s="1"/>
      <c r="E112" s="1"/>
      <c r="F112" s="1"/>
      <c r="G112" s="1"/>
      <c r="H112" s="1"/>
    </row>
    <row r="113" spans="1:8" ht="12.75" customHeight="1">
      <c r="A113" s="1"/>
      <c r="B113" s="39"/>
      <c r="C113" s="1"/>
      <c r="D113" s="1"/>
      <c r="E113" s="1"/>
      <c r="F113" s="1"/>
      <c r="G113" s="1"/>
      <c r="H113" s="1"/>
    </row>
    <row r="114" spans="1:10" ht="12.75" customHeight="1">
      <c r="A114" s="1"/>
      <c r="B114" s="39" t="s">
        <v>173</v>
      </c>
      <c r="C114" s="1"/>
      <c r="D114" s="1"/>
      <c r="E114" s="1"/>
      <c r="F114" s="1"/>
      <c r="G114" s="1"/>
      <c r="H114" s="1"/>
      <c r="I114" s="1"/>
      <c r="J114" s="1"/>
    </row>
    <row r="115" spans="1:10" ht="12.75" customHeight="1">
      <c r="A115" s="1"/>
      <c r="B115" s="39" t="s">
        <v>174</v>
      </c>
      <c r="C115" s="1"/>
      <c r="D115" s="1"/>
      <c r="E115" s="1"/>
      <c r="F115" s="1"/>
      <c r="G115" s="1"/>
      <c r="H115" s="1"/>
      <c r="I115" s="1"/>
      <c r="J115" s="1"/>
    </row>
    <row r="116" spans="1:10" ht="12.75" customHeight="1">
      <c r="A116" s="1"/>
      <c r="B116" s="235" t="s">
        <v>175</v>
      </c>
      <c r="C116" s="235"/>
      <c r="D116" s="235"/>
      <c r="E116" s="1"/>
      <c r="F116" s="1"/>
      <c r="G116" s="1"/>
      <c r="H116" s="1"/>
      <c r="I116" s="1"/>
      <c r="J116" s="1"/>
    </row>
    <row r="117" spans="1:10" s="61" customFormat="1" ht="12.75" customHeight="1" thickBot="1">
      <c r="A117" s="59"/>
      <c r="B117" s="60"/>
      <c r="C117" s="59"/>
      <c r="D117" s="59"/>
      <c r="E117" s="59"/>
      <c r="F117" s="59"/>
      <c r="G117" s="59"/>
      <c r="H117" s="59"/>
      <c r="I117" s="59"/>
      <c r="J117" s="59"/>
    </row>
    <row r="118" spans="2:10" s="61" customFormat="1" ht="15">
      <c r="B118" s="62" t="s">
        <v>176</v>
      </c>
      <c r="C118" s="63"/>
      <c r="D118" s="64"/>
      <c r="E118" s="65"/>
      <c r="F118" s="66"/>
      <c r="G118" s="66"/>
      <c r="H118" s="67"/>
      <c r="I118" s="68"/>
      <c r="J118" s="68"/>
    </row>
    <row r="119" spans="2:10" s="61" customFormat="1" ht="15.75" thickBot="1">
      <c r="B119" s="69" t="s">
        <v>177</v>
      </c>
      <c r="C119" s="70"/>
      <c r="D119" s="71"/>
      <c r="E119" s="71"/>
      <c r="F119" s="70"/>
      <c r="G119" s="72"/>
      <c r="H119" s="73"/>
      <c r="I119" s="68"/>
      <c r="J119" s="68"/>
    </row>
    <row r="120" spans="2:10" s="61" customFormat="1" ht="36">
      <c r="B120" s="236" t="s">
        <v>178</v>
      </c>
      <c r="C120" s="238" t="s">
        <v>179</v>
      </c>
      <c r="D120" s="74" t="s">
        <v>180</v>
      </c>
      <c r="E120" s="74" t="s">
        <v>180</v>
      </c>
      <c r="F120" s="75" t="s">
        <v>181</v>
      </c>
      <c r="G120" s="72"/>
      <c r="H120" s="73"/>
      <c r="I120" s="68"/>
      <c r="J120" s="68"/>
    </row>
    <row r="121" spans="2:10" s="61" customFormat="1" ht="15">
      <c r="B121" s="237"/>
      <c r="C121" s="239"/>
      <c r="D121" s="76" t="s">
        <v>182</v>
      </c>
      <c r="E121" s="76" t="s">
        <v>183</v>
      </c>
      <c r="F121" s="77" t="s">
        <v>182</v>
      </c>
      <c r="G121" s="72"/>
      <c r="H121" s="73"/>
      <c r="I121" s="68"/>
      <c r="J121" s="68"/>
    </row>
    <row r="122" spans="2:10" s="61" customFormat="1" ht="15.75" thickBot="1">
      <c r="B122" s="78" t="s">
        <v>87</v>
      </c>
      <c r="C122" s="79" t="s">
        <v>87</v>
      </c>
      <c r="D122" s="79" t="s">
        <v>87</v>
      </c>
      <c r="E122" s="79" t="s">
        <v>87</v>
      </c>
      <c r="F122" s="80" t="s">
        <v>87</v>
      </c>
      <c r="G122" s="72"/>
      <c r="H122" s="73"/>
      <c r="I122" s="68"/>
      <c r="J122" s="68"/>
    </row>
    <row r="123" spans="2:10" s="61" customFormat="1" ht="15">
      <c r="B123" s="81" t="s">
        <v>184</v>
      </c>
      <c r="C123" s="82"/>
      <c r="D123" s="82"/>
      <c r="E123" s="82"/>
      <c r="F123" s="82"/>
      <c r="G123" s="72"/>
      <c r="H123" s="73"/>
      <c r="I123" s="68"/>
      <c r="J123" s="68"/>
    </row>
    <row r="124" spans="2:10" s="61" customFormat="1" ht="15">
      <c r="B124" s="83"/>
      <c r="C124" s="70"/>
      <c r="D124" s="70"/>
      <c r="E124" s="70"/>
      <c r="F124" s="70"/>
      <c r="G124" s="72"/>
      <c r="H124" s="73"/>
      <c r="I124" s="68"/>
      <c r="J124" s="68"/>
    </row>
    <row r="125" spans="2:10" s="61" customFormat="1" ht="15.75" thickBot="1">
      <c r="B125" s="83" t="s">
        <v>185</v>
      </c>
      <c r="C125" s="70"/>
      <c r="D125" s="70"/>
      <c r="E125" s="70"/>
      <c r="F125" s="70"/>
      <c r="G125" s="72"/>
      <c r="H125" s="73"/>
      <c r="I125" s="68"/>
      <c r="J125" s="68"/>
    </row>
    <row r="126" spans="2:10" s="61" customFormat="1" ht="15">
      <c r="B126" s="84" t="s">
        <v>186</v>
      </c>
      <c r="C126" s="85" t="s">
        <v>187</v>
      </c>
      <c r="D126" s="86" t="s">
        <v>188</v>
      </c>
      <c r="E126" s="70"/>
      <c r="F126" s="70"/>
      <c r="G126" s="72"/>
      <c r="H126" s="73"/>
      <c r="I126" s="68"/>
      <c r="J126" s="68"/>
    </row>
    <row r="127" spans="2:10" s="61" customFormat="1" ht="15">
      <c r="B127" s="87" t="s">
        <v>189</v>
      </c>
      <c r="C127" s="88"/>
      <c r="D127" s="88"/>
      <c r="E127" s="70"/>
      <c r="F127" s="70"/>
      <c r="G127" s="72"/>
      <c r="H127" s="73"/>
      <c r="I127" s="68"/>
      <c r="J127" s="68"/>
    </row>
    <row r="128" spans="2:10" s="61" customFormat="1" ht="15">
      <c r="B128" s="87" t="s">
        <v>190</v>
      </c>
      <c r="C128" s="88">
        <v>9.9791</v>
      </c>
      <c r="D128" s="88">
        <v>10.0232</v>
      </c>
      <c r="E128" s="70"/>
      <c r="F128" s="70"/>
      <c r="G128" s="72"/>
      <c r="H128" s="73"/>
      <c r="I128" s="68"/>
      <c r="J128" s="68"/>
    </row>
    <row r="129" spans="2:10" s="61" customFormat="1" ht="15">
      <c r="B129" s="87" t="s">
        <v>191</v>
      </c>
      <c r="C129" s="88">
        <v>9.9791</v>
      </c>
      <c r="D129" s="88">
        <v>10.0235</v>
      </c>
      <c r="E129" s="70"/>
      <c r="F129" s="70"/>
      <c r="G129" s="89"/>
      <c r="H129" s="73"/>
      <c r="I129" s="68"/>
      <c r="J129" s="68"/>
    </row>
    <row r="130" spans="2:10" s="61" customFormat="1" ht="15">
      <c r="B130" s="87" t="s">
        <v>192</v>
      </c>
      <c r="C130" s="88"/>
      <c r="D130" s="88"/>
      <c r="E130" s="70"/>
      <c r="F130" s="70"/>
      <c r="G130" s="72"/>
      <c r="H130" s="73"/>
      <c r="I130" s="68"/>
      <c r="J130" s="68"/>
    </row>
    <row r="131" spans="2:10" s="61" customFormat="1" ht="15">
      <c r="B131" s="87" t="s">
        <v>193</v>
      </c>
      <c r="C131" s="88">
        <v>9.9788</v>
      </c>
      <c r="D131" s="88">
        <v>10.0205</v>
      </c>
      <c r="E131" s="70"/>
      <c r="F131" s="70"/>
      <c r="G131" s="89"/>
      <c r="H131" s="73"/>
      <c r="I131" s="68"/>
      <c r="J131" s="68"/>
    </row>
    <row r="132" spans="2:10" s="61" customFormat="1" ht="15.75" thickBot="1">
      <c r="B132" s="90" t="s">
        <v>194</v>
      </c>
      <c r="C132" s="91">
        <v>9.9788</v>
      </c>
      <c r="D132" s="91">
        <v>10.0207</v>
      </c>
      <c r="E132" s="70"/>
      <c r="F132" s="70"/>
      <c r="G132" s="89"/>
      <c r="H132" s="73"/>
      <c r="I132" s="68"/>
      <c r="J132" s="68"/>
    </row>
    <row r="133" spans="2:10" s="61" customFormat="1" ht="15">
      <c r="B133" s="69"/>
      <c r="C133" s="70"/>
      <c r="D133" s="70"/>
      <c r="E133" s="70"/>
      <c r="F133" s="70"/>
      <c r="G133" s="72"/>
      <c r="H133" s="73"/>
      <c r="I133" s="68"/>
      <c r="J133" s="68"/>
    </row>
    <row r="134" spans="2:10" s="61" customFormat="1" ht="30.75" customHeight="1">
      <c r="B134" s="240" t="s">
        <v>195</v>
      </c>
      <c r="C134" s="241"/>
      <c r="D134" s="241"/>
      <c r="E134" s="241"/>
      <c r="F134" s="241"/>
      <c r="G134" s="241"/>
      <c r="H134" s="242"/>
      <c r="I134" s="68"/>
      <c r="J134" s="68"/>
    </row>
    <row r="135" spans="2:10" s="61" customFormat="1" ht="15">
      <c r="B135" s="69"/>
      <c r="C135" s="70"/>
      <c r="D135" s="70"/>
      <c r="E135" s="70"/>
      <c r="F135" s="70"/>
      <c r="G135" s="72"/>
      <c r="H135" s="73"/>
      <c r="I135" s="68"/>
      <c r="J135" s="68"/>
    </row>
    <row r="136" spans="2:10" s="61" customFormat="1" ht="15">
      <c r="B136" s="83" t="s">
        <v>196</v>
      </c>
      <c r="C136" s="92"/>
      <c r="D136" s="92"/>
      <c r="E136" s="92"/>
      <c r="F136" s="70"/>
      <c r="G136" s="72"/>
      <c r="H136" s="73"/>
      <c r="I136" s="68"/>
      <c r="J136" s="68"/>
    </row>
    <row r="137" spans="2:10" s="61" customFormat="1" ht="15">
      <c r="B137" s="93"/>
      <c r="C137" s="94"/>
      <c r="D137" s="95"/>
      <c r="E137" s="95"/>
      <c r="F137" s="96"/>
      <c r="G137" s="72"/>
      <c r="H137" s="97"/>
      <c r="I137" s="98"/>
      <c r="J137" s="98"/>
    </row>
    <row r="138" spans="2:10" s="61" customFormat="1" ht="15">
      <c r="B138" s="83" t="s">
        <v>197</v>
      </c>
      <c r="C138" s="92"/>
      <c r="E138" s="92"/>
      <c r="F138" s="70"/>
      <c r="G138" s="72"/>
      <c r="H138" s="73"/>
      <c r="I138" s="68"/>
      <c r="J138" s="68"/>
    </row>
    <row r="139" spans="2:10" s="61" customFormat="1" ht="15">
      <c r="B139" s="83"/>
      <c r="C139" s="92"/>
      <c r="E139" s="92"/>
      <c r="F139" s="70"/>
      <c r="G139" s="72"/>
      <c r="H139" s="73"/>
      <c r="I139" s="68"/>
      <c r="J139" s="68"/>
    </row>
    <row r="140" spans="2:10" s="61" customFormat="1" ht="15">
      <c r="B140" s="83" t="s">
        <v>198</v>
      </c>
      <c r="C140" s="92"/>
      <c r="E140" s="92"/>
      <c r="F140" s="70"/>
      <c r="G140" s="72"/>
      <c r="H140" s="73"/>
      <c r="I140" s="68"/>
      <c r="J140" s="68"/>
    </row>
    <row r="141" spans="2:10" s="61" customFormat="1" ht="15">
      <c r="B141" s="99" t="s">
        <v>199</v>
      </c>
      <c r="C141" s="92"/>
      <c r="E141" s="92"/>
      <c r="F141" s="70"/>
      <c r="G141" s="72"/>
      <c r="H141" s="73"/>
      <c r="I141" s="68"/>
      <c r="J141" s="68"/>
    </row>
    <row r="142" spans="2:10" s="61" customFormat="1" ht="15">
      <c r="B142" s="99"/>
      <c r="C142" s="92"/>
      <c r="F142" s="70"/>
      <c r="G142" s="72"/>
      <c r="H142" s="73"/>
      <c r="I142" s="68"/>
      <c r="J142" s="68"/>
    </row>
    <row r="143" spans="2:10" s="101" customFormat="1" ht="15">
      <c r="B143" s="83" t="s">
        <v>200</v>
      </c>
      <c r="C143" s="100"/>
      <c r="F143" s="102"/>
      <c r="G143" s="103"/>
      <c r="H143" s="104"/>
      <c r="I143" s="105"/>
      <c r="J143" s="105"/>
    </row>
    <row r="144" spans="2:10" s="61" customFormat="1" ht="15">
      <c r="B144" s="83"/>
      <c r="C144" s="92"/>
      <c r="F144" s="70"/>
      <c r="G144" s="72"/>
      <c r="H144" s="73"/>
      <c r="I144" s="68"/>
      <c r="J144" s="68"/>
    </row>
    <row r="145" spans="2:11" s="111" customFormat="1" ht="15.75">
      <c r="B145" s="83" t="s">
        <v>201</v>
      </c>
      <c r="C145" s="106"/>
      <c r="D145" s="106"/>
      <c r="E145" s="107"/>
      <c r="F145" s="107"/>
      <c r="G145" s="108"/>
      <c r="H145" s="109"/>
      <c r="I145" s="110"/>
      <c r="J145" s="110"/>
      <c r="K145" s="110"/>
    </row>
    <row r="146" spans="2:11" ht="19.5">
      <c r="B146" s="83"/>
      <c r="C146" s="106"/>
      <c r="D146" s="106"/>
      <c r="E146" s="112"/>
      <c r="F146" s="113"/>
      <c r="G146" s="114"/>
      <c r="H146" s="115"/>
      <c r="I146" s="116"/>
      <c r="J146" s="116"/>
      <c r="K146" s="116"/>
    </row>
    <row r="147" spans="2:11" ht="15.75">
      <c r="B147" s="83" t="s">
        <v>202</v>
      </c>
      <c r="C147" s="112"/>
      <c r="D147" s="112"/>
      <c r="E147" s="117"/>
      <c r="F147" s="118"/>
      <c r="G147" s="114"/>
      <c r="H147" s="115"/>
      <c r="I147" s="116"/>
      <c r="J147" s="116"/>
      <c r="K147" s="116"/>
    </row>
    <row r="148" spans="2:11" ht="15.75">
      <c r="B148" s="83"/>
      <c r="C148" s="119"/>
      <c r="D148" s="112"/>
      <c r="E148" s="120"/>
      <c r="F148" s="114"/>
      <c r="G148" s="114"/>
      <c r="H148" s="115"/>
      <c r="I148" s="116"/>
      <c r="J148" s="116"/>
      <c r="K148" s="116"/>
    </row>
    <row r="149" spans="2:11" ht="15.75">
      <c r="B149" s="83" t="s">
        <v>203</v>
      </c>
      <c r="C149" s="112"/>
      <c r="D149" s="112"/>
      <c r="E149" s="112"/>
      <c r="F149" s="121"/>
      <c r="G149" s="114"/>
      <c r="H149" s="115"/>
      <c r="I149" s="116"/>
      <c r="J149" s="116"/>
      <c r="K149" s="116"/>
    </row>
    <row r="150" spans="2:11" ht="15.75">
      <c r="B150" s="83"/>
      <c r="C150" s="122"/>
      <c r="D150" s="122"/>
      <c r="E150" s="122"/>
      <c r="F150" s="123"/>
      <c r="G150" s="114"/>
      <c r="H150" s="115"/>
      <c r="I150" s="116"/>
      <c r="J150" s="116"/>
      <c r="K150" s="116"/>
    </row>
    <row r="151" spans="2:10" s="61" customFormat="1" ht="15.75" thickBot="1">
      <c r="B151" s="83" t="s">
        <v>204</v>
      </c>
      <c r="C151" s="92"/>
      <c r="D151" s="92"/>
      <c r="E151" s="92"/>
      <c r="F151" s="70"/>
      <c r="H151" s="73"/>
      <c r="I151" s="68"/>
      <c r="J151" s="68"/>
    </row>
    <row r="152" spans="2:10" s="61" customFormat="1" ht="15">
      <c r="B152" s="124" t="s">
        <v>205</v>
      </c>
      <c r="C152" s="125"/>
      <c r="D152" s="125"/>
      <c r="E152" s="125"/>
      <c r="F152" s="126">
        <v>1.37</v>
      </c>
      <c r="H152" s="73"/>
      <c r="I152" s="68"/>
      <c r="J152" s="68"/>
    </row>
    <row r="153" spans="2:10" s="61" customFormat="1" ht="15">
      <c r="B153" s="127" t="s">
        <v>206</v>
      </c>
      <c r="C153" s="128"/>
      <c r="D153" s="128"/>
      <c r="E153" s="128"/>
      <c r="F153" s="129">
        <f>42.18-F156</f>
        <v>33.53</v>
      </c>
      <c r="H153" s="73"/>
      <c r="I153" s="68"/>
      <c r="J153" s="68"/>
    </row>
    <row r="154" spans="2:10" s="61" customFormat="1" ht="15">
      <c r="B154" s="127" t="s">
        <v>207</v>
      </c>
      <c r="C154" s="128"/>
      <c r="D154" s="128"/>
      <c r="E154" s="128"/>
      <c r="F154" s="129">
        <v>5.43</v>
      </c>
      <c r="H154" s="73"/>
      <c r="I154" s="68"/>
      <c r="J154" s="68"/>
    </row>
    <row r="155" spans="2:10" s="61" customFormat="1" ht="15">
      <c r="B155" s="127" t="s">
        <v>208</v>
      </c>
      <c r="C155" s="128"/>
      <c r="D155" s="128"/>
      <c r="E155" s="128"/>
      <c r="F155" s="129">
        <v>38.2</v>
      </c>
      <c r="G155" s="130"/>
      <c r="H155" s="73"/>
      <c r="I155" s="68"/>
      <c r="J155" s="68"/>
    </row>
    <row r="156" spans="2:10" s="61" customFormat="1" ht="15">
      <c r="B156" s="127" t="s">
        <v>209</v>
      </c>
      <c r="C156" s="128"/>
      <c r="D156" s="128"/>
      <c r="E156" s="128"/>
      <c r="F156" s="129">
        <v>8.65</v>
      </c>
      <c r="G156" s="131"/>
      <c r="H156" s="73"/>
      <c r="I156" s="68"/>
      <c r="J156" s="68"/>
    </row>
    <row r="157" spans="2:10" s="61" customFormat="1" ht="15.75" thickBot="1">
      <c r="B157" s="132" t="s">
        <v>210</v>
      </c>
      <c r="C157" s="133"/>
      <c r="D157" s="133"/>
      <c r="E157" s="133"/>
      <c r="F157" s="134">
        <f>(G74+G78+G82)*100</f>
        <v>12.82</v>
      </c>
      <c r="G157" s="131"/>
      <c r="H157" s="73"/>
      <c r="I157" s="68"/>
      <c r="J157" s="68"/>
    </row>
    <row r="158" spans="2:10" s="61" customFormat="1" ht="15">
      <c r="B158" s="83"/>
      <c r="C158" s="92"/>
      <c r="D158" s="92"/>
      <c r="E158" s="92"/>
      <c r="F158" s="135"/>
      <c r="G158" s="72"/>
      <c r="H158" s="73"/>
      <c r="I158" s="68"/>
      <c r="J158" s="68"/>
    </row>
    <row r="159" spans="2:10" s="61" customFormat="1" ht="15">
      <c r="B159" s="83"/>
      <c r="C159" s="92"/>
      <c r="D159" s="92"/>
      <c r="E159" s="92"/>
      <c r="F159" s="70"/>
      <c r="G159" s="72"/>
      <c r="H159" s="73"/>
      <c r="I159" s="68"/>
      <c r="J159" s="68"/>
    </row>
    <row r="160" spans="2:10" s="61" customFormat="1" ht="15">
      <c r="B160" s="83" t="s">
        <v>211</v>
      </c>
      <c r="C160" s="92"/>
      <c r="D160" s="92"/>
      <c r="E160" s="92"/>
      <c r="F160" s="70"/>
      <c r="G160" s="72"/>
      <c r="H160" s="73"/>
      <c r="I160" s="68"/>
      <c r="J160" s="68"/>
    </row>
    <row r="161" spans="2:10" s="61" customFormat="1" ht="15">
      <c r="B161" s="127" t="s">
        <v>212</v>
      </c>
      <c r="C161" s="136"/>
      <c r="D161" s="136"/>
      <c r="E161" s="136"/>
      <c r="F161" s="137">
        <f>F152+F153</f>
        <v>34.9</v>
      </c>
      <c r="G161" s="138"/>
      <c r="H161" s="73"/>
      <c r="I161" s="68"/>
      <c r="J161" s="68"/>
    </row>
    <row r="162" spans="2:10" s="61" customFormat="1" ht="15">
      <c r="B162" s="127" t="s">
        <v>213</v>
      </c>
      <c r="C162" s="136"/>
      <c r="D162" s="136"/>
      <c r="E162" s="136"/>
      <c r="F162" s="137">
        <f>F156</f>
        <v>8.65</v>
      </c>
      <c r="G162" s="138"/>
      <c r="H162" s="73"/>
      <c r="I162" s="68"/>
      <c r="J162" s="68"/>
    </row>
    <row r="163" spans="2:10" s="61" customFormat="1" ht="15">
      <c r="B163" s="127" t="s">
        <v>214</v>
      </c>
      <c r="C163" s="136"/>
      <c r="D163" s="136"/>
      <c r="E163" s="136"/>
      <c r="F163" s="137">
        <f>F155</f>
        <v>38.2</v>
      </c>
      <c r="G163" s="139"/>
      <c r="H163" s="73"/>
      <c r="I163" s="68"/>
      <c r="J163" s="68"/>
    </row>
    <row r="164" spans="2:10" s="61" customFormat="1" ht="15">
      <c r="B164" s="127" t="s">
        <v>215</v>
      </c>
      <c r="C164" s="136"/>
      <c r="D164" s="136"/>
      <c r="E164" s="136"/>
      <c r="F164" s="137">
        <f>F154</f>
        <v>5.43</v>
      </c>
      <c r="G164" s="139"/>
      <c r="H164" s="73"/>
      <c r="I164" s="68"/>
      <c r="J164" s="68"/>
    </row>
    <row r="165" spans="2:10" s="61" customFormat="1" ht="15">
      <c r="B165" s="127" t="s">
        <v>210</v>
      </c>
      <c r="C165" s="136"/>
      <c r="D165" s="136"/>
      <c r="E165" s="136"/>
      <c r="F165" s="137">
        <f>F157</f>
        <v>12.82</v>
      </c>
      <c r="G165" s="138"/>
      <c r="H165" s="140"/>
      <c r="I165" s="68"/>
      <c r="J165" s="68"/>
    </row>
    <row r="166" spans="2:10" s="61" customFormat="1" ht="15">
      <c r="B166" s="83"/>
      <c r="C166" s="141"/>
      <c r="D166" s="141"/>
      <c r="E166" s="141"/>
      <c r="F166" s="142"/>
      <c r="G166" s="72"/>
      <c r="H166" s="73"/>
      <c r="I166" s="68"/>
      <c r="J166" s="68"/>
    </row>
    <row r="167" spans="2:10" s="61" customFormat="1" ht="15">
      <c r="B167" s="83" t="s">
        <v>216</v>
      </c>
      <c r="C167" s="141"/>
      <c r="D167" s="141"/>
      <c r="E167" s="141"/>
      <c r="F167" s="143"/>
      <c r="G167" s="72"/>
      <c r="H167" s="73"/>
      <c r="I167" s="68"/>
      <c r="J167" s="68"/>
    </row>
    <row r="168" spans="2:10" s="61" customFormat="1" ht="15.75" thickBot="1">
      <c r="B168" s="144"/>
      <c r="C168" s="145"/>
      <c r="D168" s="145"/>
      <c r="E168" s="146"/>
      <c r="F168" s="147"/>
      <c r="G168" s="146"/>
      <c r="H168" s="148"/>
      <c r="I168" s="68"/>
      <c r="J168" s="68"/>
    </row>
    <row r="169" spans="2:10" s="61" customFormat="1" ht="15">
      <c r="B169" s="149" t="s">
        <v>217</v>
      </c>
      <c r="C169" s="150"/>
      <c r="D169" s="150"/>
      <c r="E169" s="150"/>
      <c r="F169" s="151"/>
      <c r="G169" s="152"/>
      <c r="H169" s="67"/>
      <c r="I169" s="68"/>
      <c r="J169" s="68"/>
    </row>
    <row r="170" spans="2:10" s="61" customFormat="1" ht="15">
      <c r="B170" s="83"/>
      <c r="C170" s="141"/>
      <c r="D170" s="141"/>
      <c r="E170" s="141"/>
      <c r="F170" s="143"/>
      <c r="G170" s="72"/>
      <c r="H170" s="73"/>
      <c r="I170" s="68"/>
      <c r="J170" s="68"/>
    </row>
    <row r="171" spans="2:10" s="61" customFormat="1" ht="15">
      <c r="B171" s="153" t="s">
        <v>218</v>
      </c>
      <c r="C171" s="154"/>
      <c r="D171" s="154"/>
      <c r="E171" s="154"/>
      <c r="F171" s="155"/>
      <c r="G171" s="72"/>
      <c r="H171" s="73"/>
      <c r="I171" s="68"/>
      <c r="J171" s="68"/>
    </row>
    <row r="172" spans="2:10" s="61" customFormat="1" ht="63">
      <c r="B172" s="156" t="s">
        <v>219</v>
      </c>
      <c r="C172" s="157" t="s">
        <v>220</v>
      </c>
      <c r="D172" s="157" t="s">
        <v>147</v>
      </c>
      <c r="E172" s="157" t="s">
        <v>221</v>
      </c>
      <c r="F172" s="157" t="s">
        <v>222</v>
      </c>
      <c r="G172" s="157" t="s">
        <v>223</v>
      </c>
      <c r="H172" s="73"/>
      <c r="I172" s="68"/>
      <c r="J172" s="68"/>
    </row>
    <row r="173" spans="2:10" s="162" customFormat="1" ht="15.75">
      <c r="B173" s="158" t="s">
        <v>50</v>
      </c>
      <c r="C173" s="159">
        <v>45407</v>
      </c>
      <c r="D173" s="160" t="s">
        <v>224</v>
      </c>
      <c r="E173" s="160">
        <v>665.231523076923</v>
      </c>
      <c r="F173" s="161">
        <v>669.65</v>
      </c>
      <c r="G173" s="243">
        <v>1766.897</v>
      </c>
      <c r="H173" s="73"/>
      <c r="I173" s="68"/>
      <c r="J173" s="68"/>
    </row>
    <row r="174" spans="2:10" s="162" customFormat="1" ht="15.75">
      <c r="B174" s="158" t="s">
        <v>58</v>
      </c>
      <c r="C174" s="159">
        <v>45407</v>
      </c>
      <c r="D174" s="160" t="s">
        <v>224</v>
      </c>
      <c r="E174" s="160">
        <v>1592.17498125</v>
      </c>
      <c r="F174" s="161">
        <v>1658.2</v>
      </c>
      <c r="G174" s="244"/>
      <c r="H174" s="73"/>
      <c r="I174" s="68"/>
      <c r="J174" s="68"/>
    </row>
    <row r="175" spans="2:10" s="162" customFormat="1" ht="15.75">
      <c r="B175" s="158" t="s">
        <v>69</v>
      </c>
      <c r="C175" s="159">
        <v>45407</v>
      </c>
      <c r="D175" s="160" t="s">
        <v>224</v>
      </c>
      <c r="E175" s="160">
        <v>543.6576</v>
      </c>
      <c r="F175" s="161">
        <v>585.65</v>
      </c>
      <c r="G175" s="244"/>
      <c r="H175" s="73"/>
      <c r="I175" s="68"/>
      <c r="J175" s="68"/>
    </row>
    <row r="176" spans="2:10" s="162" customFormat="1" ht="15.75">
      <c r="B176" s="158" t="s">
        <v>82</v>
      </c>
      <c r="C176" s="159">
        <v>45407</v>
      </c>
      <c r="D176" s="160" t="s">
        <v>224</v>
      </c>
      <c r="E176" s="160">
        <v>548.65</v>
      </c>
      <c r="F176" s="161">
        <v>527.45</v>
      </c>
      <c r="G176" s="244"/>
      <c r="H176" s="73"/>
      <c r="I176" s="68"/>
      <c r="J176" s="68"/>
    </row>
    <row r="177" spans="2:10" s="162" customFormat="1" ht="15.75">
      <c r="B177" s="158" t="s">
        <v>73</v>
      </c>
      <c r="C177" s="159">
        <v>45407</v>
      </c>
      <c r="D177" s="160" t="s">
        <v>224</v>
      </c>
      <c r="E177" s="160">
        <v>3530.2441</v>
      </c>
      <c r="F177" s="161">
        <v>3471.2</v>
      </c>
      <c r="G177" s="244"/>
      <c r="H177" s="73"/>
      <c r="I177" s="68"/>
      <c r="J177" s="68"/>
    </row>
    <row r="178" spans="2:10" s="162" customFormat="1" ht="15.75">
      <c r="B178" s="158" t="s">
        <v>71</v>
      </c>
      <c r="C178" s="159">
        <v>45407</v>
      </c>
      <c r="D178" s="160" t="s">
        <v>224</v>
      </c>
      <c r="E178" s="160">
        <v>155.94995652173913</v>
      </c>
      <c r="F178" s="161">
        <v>151.45</v>
      </c>
      <c r="G178" s="244"/>
      <c r="H178" s="73"/>
      <c r="I178" s="68"/>
      <c r="J178" s="68"/>
    </row>
    <row r="179" spans="2:10" s="162" customFormat="1" ht="15.75">
      <c r="B179" s="158" t="s">
        <v>53</v>
      </c>
      <c r="C179" s="159">
        <v>45407</v>
      </c>
      <c r="D179" s="160" t="s">
        <v>224</v>
      </c>
      <c r="E179" s="160">
        <v>1552.8232</v>
      </c>
      <c r="F179" s="161">
        <v>1556.5</v>
      </c>
      <c r="G179" s="244"/>
      <c r="H179" s="73"/>
      <c r="I179" s="68"/>
      <c r="J179" s="68"/>
    </row>
    <row r="180" spans="2:10" s="162" customFormat="1" ht="15.75">
      <c r="B180" s="158" t="s">
        <v>41</v>
      </c>
      <c r="C180" s="159">
        <v>45407</v>
      </c>
      <c r="D180" s="160" t="s">
        <v>224</v>
      </c>
      <c r="E180" s="160">
        <v>1467.844</v>
      </c>
      <c r="F180" s="161">
        <v>1461.1</v>
      </c>
      <c r="G180" s="244"/>
      <c r="H180" s="73"/>
      <c r="I180" s="68"/>
      <c r="J180" s="68"/>
    </row>
    <row r="181" spans="2:10" s="162" customFormat="1" ht="15.75">
      <c r="B181" s="158" t="s">
        <v>48</v>
      </c>
      <c r="C181" s="159">
        <v>45407</v>
      </c>
      <c r="D181" s="160" t="s">
        <v>224</v>
      </c>
      <c r="E181" s="160">
        <v>519.5888</v>
      </c>
      <c r="F181" s="161">
        <v>478.05</v>
      </c>
      <c r="G181" s="244"/>
      <c r="H181" s="73"/>
      <c r="I181" s="68"/>
      <c r="J181" s="68"/>
    </row>
    <row r="182" spans="2:10" s="162" customFormat="1" ht="15.75">
      <c r="B182" s="158" t="s">
        <v>67</v>
      </c>
      <c r="C182" s="159">
        <v>45407</v>
      </c>
      <c r="D182" s="160" t="s">
        <v>224</v>
      </c>
      <c r="E182" s="160">
        <v>1481.1</v>
      </c>
      <c r="F182" s="161">
        <v>1561.55</v>
      </c>
      <c r="G182" s="244"/>
      <c r="H182" s="73"/>
      <c r="I182" s="68"/>
      <c r="J182" s="68"/>
    </row>
    <row r="183" spans="2:10" s="162" customFormat="1" ht="15.75">
      <c r="B183" s="158" t="s">
        <v>76</v>
      </c>
      <c r="C183" s="159">
        <v>45407</v>
      </c>
      <c r="D183" s="160" t="s">
        <v>224</v>
      </c>
      <c r="E183" s="160">
        <v>1666.1346153846155</v>
      </c>
      <c r="F183" s="161">
        <v>1506.45</v>
      </c>
      <c r="G183" s="244"/>
      <c r="H183" s="73"/>
      <c r="I183" s="68"/>
      <c r="J183" s="68"/>
    </row>
    <row r="184" spans="2:10" s="162" customFormat="1" ht="15.75">
      <c r="B184" s="158" t="s">
        <v>61</v>
      </c>
      <c r="C184" s="159">
        <v>45407</v>
      </c>
      <c r="D184" s="160" t="s">
        <v>224</v>
      </c>
      <c r="E184" s="160">
        <v>818.4325674718197</v>
      </c>
      <c r="F184" s="161">
        <v>837.1</v>
      </c>
      <c r="G184" s="244"/>
      <c r="H184" s="73"/>
      <c r="I184" s="68"/>
      <c r="J184" s="68"/>
    </row>
    <row r="185" spans="2:10" s="162" customFormat="1" ht="15.75">
      <c r="B185" s="158" t="s">
        <v>55</v>
      </c>
      <c r="C185" s="159">
        <v>45407</v>
      </c>
      <c r="D185" s="160" t="s">
        <v>224</v>
      </c>
      <c r="E185" s="160">
        <v>3576.5634307692308</v>
      </c>
      <c r="F185" s="161">
        <v>3789.85</v>
      </c>
      <c r="G185" s="244"/>
      <c r="H185" s="73"/>
      <c r="I185" s="68"/>
      <c r="J185" s="68"/>
    </row>
    <row r="186" spans="2:10" s="162" customFormat="1" ht="15.75">
      <c r="B186" s="158" t="s">
        <v>32</v>
      </c>
      <c r="C186" s="159">
        <v>45407</v>
      </c>
      <c r="D186" s="160" t="s">
        <v>224</v>
      </c>
      <c r="E186" s="160">
        <v>2961.779501988304</v>
      </c>
      <c r="F186" s="161">
        <v>2991.25</v>
      </c>
      <c r="G186" s="244"/>
      <c r="H186" s="73"/>
      <c r="I186" s="68"/>
      <c r="J186" s="68"/>
    </row>
    <row r="187" spans="2:10" s="162" customFormat="1" ht="15.75">
      <c r="B187" s="158" t="s">
        <v>78</v>
      </c>
      <c r="C187" s="159">
        <v>45407</v>
      </c>
      <c r="D187" s="160" t="s">
        <v>224</v>
      </c>
      <c r="E187" s="160">
        <v>263.1944</v>
      </c>
      <c r="F187" s="161">
        <v>242.4</v>
      </c>
      <c r="G187" s="244"/>
      <c r="H187" s="73"/>
      <c r="I187" s="68"/>
      <c r="J187" s="68"/>
    </row>
    <row r="188" spans="2:10" s="162" customFormat="1" ht="15.75">
      <c r="B188" s="158" t="s">
        <v>38</v>
      </c>
      <c r="C188" s="159">
        <v>45407</v>
      </c>
      <c r="D188" s="160" t="s">
        <v>224</v>
      </c>
      <c r="E188" s="160">
        <v>761.0058205882353</v>
      </c>
      <c r="F188" s="161">
        <v>756.55</v>
      </c>
      <c r="G188" s="244"/>
      <c r="H188" s="73"/>
      <c r="I188" s="68"/>
      <c r="J188" s="68"/>
    </row>
    <row r="189" spans="2:10" s="162" customFormat="1" ht="15.75">
      <c r="B189" s="158" t="s">
        <v>45</v>
      </c>
      <c r="C189" s="159">
        <v>45407</v>
      </c>
      <c r="D189" s="160" t="s">
        <v>224</v>
      </c>
      <c r="E189" s="160">
        <v>3970.8603365079366</v>
      </c>
      <c r="F189" s="161">
        <v>3907.3</v>
      </c>
      <c r="G189" s="244"/>
      <c r="H189" s="73"/>
      <c r="I189" s="68"/>
      <c r="J189" s="68"/>
    </row>
    <row r="190" spans="2:10" s="162" customFormat="1" ht="15.75">
      <c r="B190" s="158" t="s">
        <v>64</v>
      </c>
      <c r="C190" s="159">
        <v>45407</v>
      </c>
      <c r="D190" s="160" t="s">
        <v>224</v>
      </c>
      <c r="E190" s="160">
        <v>989.0527001949317</v>
      </c>
      <c r="F190" s="161">
        <v>1000.85</v>
      </c>
      <c r="G190" s="244"/>
      <c r="H190" s="73"/>
      <c r="I190" s="68"/>
      <c r="J190" s="68"/>
    </row>
    <row r="191" spans="2:10" s="162" customFormat="1" ht="15.75">
      <c r="B191" s="158" t="s">
        <v>80</v>
      </c>
      <c r="C191" s="159">
        <v>45407</v>
      </c>
      <c r="D191" s="160" t="s">
        <v>224</v>
      </c>
      <c r="E191" s="160">
        <v>145.35</v>
      </c>
      <c r="F191" s="161">
        <v>157.05</v>
      </c>
      <c r="G191" s="244"/>
      <c r="H191" s="73"/>
      <c r="I191" s="68"/>
      <c r="J191" s="68"/>
    </row>
    <row r="192" spans="2:10" s="162" customFormat="1" ht="15.75">
      <c r="B192" s="158" t="s">
        <v>43</v>
      </c>
      <c r="C192" s="159">
        <v>45407</v>
      </c>
      <c r="D192" s="160" t="s">
        <v>224</v>
      </c>
      <c r="E192" s="160">
        <v>1088.3676909473684</v>
      </c>
      <c r="F192" s="161">
        <v>1054.55</v>
      </c>
      <c r="G192" s="244"/>
      <c r="H192" s="73"/>
      <c r="I192" s="68"/>
      <c r="J192" s="68"/>
    </row>
    <row r="193" spans="2:10" s="162" customFormat="1" ht="15.75">
      <c r="B193" s="158" t="s">
        <v>35</v>
      </c>
      <c r="C193" s="159">
        <v>45407</v>
      </c>
      <c r="D193" s="160" t="s">
        <v>224</v>
      </c>
      <c r="E193" s="160">
        <v>153.01367162162163</v>
      </c>
      <c r="F193" s="161">
        <v>140.75</v>
      </c>
      <c r="G193" s="244"/>
      <c r="H193" s="73"/>
      <c r="I193" s="68"/>
      <c r="J193" s="68"/>
    </row>
    <row r="194" spans="2:10" s="61" customFormat="1" ht="15">
      <c r="B194" s="163" t="s">
        <v>225</v>
      </c>
      <c r="C194" s="164"/>
      <c r="D194" s="164"/>
      <c r="E194" s="165"/>
      <c r="F194" s="165"/>
      <c r="G194" s="166"/>
      <c r="H194" s="73"/>
      <c r="I194" s="68"/>
      <c r="J194" s="68"/>
    </row>
    <row r="195" spans="2:10" s="61" customFormat="1" ht="15">
      <c r="B195" s="99"/>
      <c r="C195" s="70"/>
      <c r="D195" s="70"/>
      <c r="E195" s="167"/>
      <c r="F195" s="167"/>
      <c r="G195" s="168"/>
      <c r="H195" s="73"/>
      <c r="I195" s="68"/>
      <c r="J195" s="68"/>
    </row>
    <row r="196" spans="2:10" s="61" customFormat="1" ht="15.75">
      <c r="B196" s="169" t="s">
        <v>226</v>
      </c>
      <c r="C196" s="170"/>
      <c r="D196" s="171"/>
      <c r="E196" s="172"/>
      <c r="F196" s="172"/>
      <c r="G196" s="172"/>
      <c r="H196" s="173"/>
      <c r="I196" s="174"/>
      <c r="J196" s="174"/>
    </row>
    <row r="197" spans="2:10" s="61" customFormat="1" ht="15.75" hidden="1">
      <c r="B197" s="175" t="s">
        <v>227</v>
      </c>
      <c r="C197" s="176"/>
      <c r="D197" s="176"/>
      <c r="E197" s="176"/>
      <c r="F197" s="172"/>
      <c r="G197" s="172"/>
      <c r="H197" s="173"/>
      <c r="I197" s="174"/>
      <c r="J197" s="174"/>
    </row>
    <row r="198" spans="2:10" s="61" customFormat="1" ht="15.75" hidden="1">
      <c r="B198" s="175" t="s">
        <v>228</v>
      </c>
      <c r="C198" s="176"/>
      <c r="D198" s="176"/>
      <c r="E198" s="177"/>
      <c r="F198" s="178"/>
      <c r="G198" s="178"/>
      <c r="H198" s="173"/>
      <c r="I198" s="174"/>
      <c r="J198" s="174"/>
    </row>
    <row r="199" spans="2:10" s="61" customFormat="1" ht="15.75" hidden="1">
      <c r="B199" s="175" t="s">
        <v>229</v>
      </c>
      <c r="C199" s="176"/>
      <c r="D199" s="176"/>
      <c r="E199" s="177"/>
      <c r="F199" s="178"/>
      <c r="G199" s="178"/>
      <c r="H199" s="173"/>
      <c r="I199" s="174"/>
      <c r="J199" s="174"/>
    </row>
    <row r="200" spans="2:10" s="61" customFormat="1" ht="15.75" hidden="1">
      <c r="B200" s="175" t="s">
        <v>230</v>
      </c>
      <c r="C200" s="176"/>
      <c r="D200" s="176"/>
      <c r="E200" s="177"/>
      <c r="F200" s="178"/>
      <c r="G200" s="178"/>
      <c r="H200" s="173"/>
      <c r="I200" s="174"/>
      <c r="J200" s="174"/>
    </row>
    <row r="201" spans="2:10" s="61" customFormat="1" ht="15.75" hidden="1">
      <c r="B201" s="175" t="s">
        <v>231</v>
      </c>
      <c r="C201" s="176"/>
      <c r="D201" s="176"/>
      <c r="E201" s="177"/>
      <c r="F201" s="178"/>
      <c r="G201" s="178"/>
      <c r="H201" s="173"/>
      <c r="I201" s="174"/>
      <c r="J201" s="174"/>
    </row>
    <row r="202" spans="2:10" s="61" customFormat="1" ht="15.75" hidden="1">
      <c r="B202" s="175" t="s">
        <v>232</v>
      </c>
      <c r="C202" s="176"/>
      <c r="D202" s="176"/>
      <c r="E202" s="177"/>
      <c r="F202" s="178"/>
      <c r="G202" s="178"/>
      <c r="H202" s="173"/>
      <c r="I202" s="174"/>
      <c r="J202" s="174"/>
    </row>
    <row r="203" spans="2:10" s="61" customFormat="1" ht="15.75" hidden="1">
      <c r="B203" s="175" t="s">
        <v>233</v>
      </c>
      <c r="C203" s="176"/>
      <c r="D203" s="176"/>
      <c r="E203" s="177"/>
      <c r="F203" s="178"/>
      <c r="G203" s="178"/>
      <c r="H203" s="173"/>
      <c r="I203" s="174"/>
      <c r="J203" s="179"/>
    </row>
    <row r="204" spans="2:10" s="61" customFormat="1" ht="15.75" hidden="1">
      <c r="B204" s="175" t="s">
        <v>234</v>
      </c>
      <c r="C204" s="176"/>
      <c r="D204" s="176"/>
      <c r="E204" s="177"/>
      <c r="F204" s="178"/>
      <c r="G204" s="180"/>
      <c r="H204" s="173"/>
      <c r="I204" s="174"/>
      <c r="J204" s="181"/>
    </row>
    <row r="205" spans="2:10" s="61" customFormat="1" ht="15.75" hidden="1">
      <c r="B205" s="175" t="s">
        <v>235</v>
      </c>
      <c r="C205" s="176"/>
      <c r="D205" s="176"/>
      <c r="E205" s="177"/>
      <c r="F205" s="178"/>
      <c r="G205" s="182"/>
      <c r="H205" s="173"/>
      <c r="I205" s="174"/>
      <c r="J205" s="181"/>
    </row>
    <row r="206" spans="2:10" s="61" customFormat="1" ht="15.75">
      <c r="B206" s="183"/>
      <c r="C206" s="172"/>
      <c r="D206" s="172"/>
      <c r="E206" s="184"/>
      <c r="F206" s="178"/>
      <c r="G206" s="182"/>
      <c r="H206" s="173"/>
      <c r="I206" s="174"/>
      <c r="J206" s="181"/>
    </row>
    <row r="207" spans="2:10" s="61" customFormat="1" ht="15.75">
      <c r="B207" s="185" t="s">
        <v>236</v>
      </c>
      <c r="C207" s="186"/>
      <c r="D207" s="186"/>
      <c r="E207" s="187"/>
      <c r="F207" s="178"/>
      <c r="G207" s="178"/>
      <c r="H207" s="173"/>
      <c r="I207" s="174"/>
      <c r="J207" s="174"/>
    </row>
    <row r="208" spans="2:10" s="61" customFormat="1" ht="15">
      <c r="B208" s="99"/>
      <c r="C208" s="70"/>
      <c r="D208" s="70"/>
      <c r="E208" s="167"/>
      <c r="F208" s="167"/>
      <c r="G208" s="168"/>
      <c r="H208" s="73"/>
      <c r="I208" s="68"/>
      <c r="J208" s="68"/>
    </row>
    <row r="209" spans="2:10" s="61" customFormat="1" ht="15">
      <c r="B209" s="188" t="s">
        <v>237</v>
      </c>
      <c r="C209" s="102"/>
      <c r="D209" s="102"/>
      <c r="E209" s="70"/>
      <c r="F209" s="70"/>
      <c r="G209" s="70"/>
      <c r="H209" s="73"/>
      <c r="I209" s="68"/>
      <c r="J209" s="68"/>
    </row>
    <row r="210" spans="2:10" s="61" customFormat="1" ht="15">
      <c r="B210" s="69"/>
      <c r="C210" s="70"/>
      <c r="D210" s="70"/>
      <c r="E210" s="70"/>
      <c r="F210" s="189"/>
      <c r="G210" s="189"/>
      <c r="H210" s="73"/>
      <c r="I210" s="68"/>
      <c r="J210" s="68"/>
    </row>
    <row r="211" spans="2:10" s="61" customFormat="1" ht="15">
      <c r="B211" s="188" t="s">
        <v>238</v>
      </c>
      <c r="C211" s="102"/>
      <c r="D211" s="102"/>
      <c r="E211" s="70"/>
      <c r="F211" s="190"/>
      <c r="G211" s="189"/>
      <c r="H211" s="73"/>
      <c r="I211" s="68"/>
      <c r="J211" s="68"/>
    </row>
    <row r="212" spans="2:10" s="61" customFormat="1" ht="15">
      <c r="B212" s="191"/>
      <c r="C212" s="192"/>
      <c r="D212" s="192"/>
      <c r="E212" s="70"/>
      <c r="F212" s="70"/>
      <c r="G212" s="70"/>
      <c r="H212" s="73"/>
      <c r="I212" s="68"/>
      <c r="J212" s="68"/>
    </row>
    <row r="213" spans="2:10" s="61" customFormat="1" ht="15">
      <c r="B213" s="188" t="s">
        <v>239</v>
      </c>
      <c r="C213" s="102"/>
      <c r="D213" s="102"/>
      <c r="E213" s="70"/>
      <c r="F213" s="190"/>
      <c r="G213" s="70"/>
      <c r="H213" s="73"/>
      <c r="I213" s="68"/>
      <c r="J213" s="68"/>
    </row>
    <row r="214" spans="2:10" s="61" customFormat="1" ht="36" hidden="1">
      <c r="B214" s="193" t="s">
        <v>219</v>
      </c>
      <c r="C214" s="193" t="s">
        <v>240</v>
      </c>
      <c r="D214" s="193" t="s">
        <v>241</v>
      </c>
      <c r="E214" s="194" t="s">
        <v>242</v>
      </c>
      <c r="F214" s="194" t="s">
        <v>243</v>
      </c>
      <c r="G214" s="70"/>
      <c r="H214" s="73"/>
      <c r="I214" s="68"/>
      <c r="J214" s="68"/>
    </row>
    <row r="215" spans="2:10" s="61" customFormat="1" ht="15.75" hidden="1">
      <c r="B215" s="163" t="s">
        <v>19</v>
      </c>
      <c r="C215" s="159" t="s">
        <v>244</v>
      </c>
      <c r="D215" s="195"/>
      <c r="E215" s="137"/>
      <c r="F215" s="137"/>
      <c r="G215" s="70"/>
      <c r="H215" s="73"/>
      <c r="I215" s="68"/>
      <c r="J215" s="68"/>
    </row>
    <row r="216" spans="2:10" s="61" customFormat="1" ht="15.75" hidden="1">
      <c r="B216" s="163" t="s">
        <v>13</v>
      </c>
      <c r="C216" s="159" t="s">
        <v>244</v>
      </c>
      <c r="D216" s="195"/>
      <c r="E216" s="137"/>
      <c r="F216" s="137"/>
      <c r="G216" s="70"/>
      <c r="H216" s="73"/>
      <c r="I216" s="68"/>
      <c r="J216" s="68"/>
    </row>
    <row r="217" spans="2:10" s="61" customFormat="1" ht="15" hidden="1">
      <c r="B217" s="245" t="s">
        <v>245</v>
      </c>
      <c r="C217" s="246"/>
      <c r="D217" s="246"/>
      <c r="E217" s="246"/>
      <c r="F217" s="247"/>
      <c r="G217" s="70"/>
      <c r="H217" s="73"/>
      <c r="I217" s="68"/>
      <c r="J217" s="68"/>
    </row>
    <row r="218" spans="2:10" s="61" customFormat="1" ht="15">
      <c r="B218" s="196"/>
      <c r="C218" s="197"/>
      <c r="D218" s="197"/>
      <c r="E218" s="197"/>
      <c r="F218" s="197"/>
      <c r="G218" s="70"/>
      <c r="H218" s="73"/>
      <c r="I218" s="68"/>
      <c r="J218" s="68"/>
    </row>
    <row r="219" spans="2:10" s="61" customFormat="1" ht="15">
      <c r="B219" s="188" t="s">
        <v>246</v>
      </c>
      <c r="C219" s="102"/>
      <c r="D219" s="102"/>
      <c r="E219" s="70"/>
      <c r="F219" s="70"/>
      <c r="G219" s="70"/>
      <c r="H219" s="73"/>
      <c r="I219" s="68"/>
      <c r="J219" s="68"/>
    </row>
    <row r="220" spans="2:10" s="61" customFormat="1" ht="15" hidden="1">
      <c r="B220" s="198" t="s">
        <v>247</v>
      </c>
      <c r="C220" s="199"/>
      <c r="D220" s="199"/>
      <c r="E220" s="164">
        <v>0</v>
      </c>
      <c r="F220" s="70"/>
      <c r="G220" s="70"/>
      <c r="H220" s="73"/>
      <c r="I220" s="68"/>
      <c r="J220" s="68"/>
    </row>
    <row r="221" spans="2:10" s="61" customFormat="1" ht="15" hidden="1">
      <c r="B221" s="198" t="s">
        <v>248</v>
      </c>
      <c r="C221" s="199"/>
      <c r="D221" s="199"/>
      <c r="E221" s="200">
        <v>0</v>
      </c>
      <c r="F221" s="70"/>
      <c r="G221" s="70"/>
      <c r="H221" s="73"/>
      <c r="I221" s="68"/>
      <c r="J221" s="68"/>
    </row>
    <row r="222" spans="2:10" s="61" customFormat="1" ht="15" hidden="1">
      <c r="B222" s="198" t="s">
        <v>249</v>
      </c>
      <c r="C222" s="199"/>
      <c r="D222" s="199"/>
      <c r="E222" s="200">
        <v>0</v>
      </c>
      <c r="F222" s="70"/>
      <c r="G222" s="70"/>
      <c r="H222" s="73"/>
      <c r="I222" s="68"/>
      <c r="J222" s="68"/>
    </row>
    <row r="223" spans="2:10" s="202" customFormat="1" ht="15">
      <c r="B223" s="198" t="s">
        <v>247</v>
      </c>
      <c r="C223" s="199"/>
      <c r="D223" s="199"/>
      <c r="E223" s="201">
        <v>12</v>
      </c>
      <c r="F223" s="70"/>
      <c r="G223" s="70"/>
      <c r="H223" s="73"/>
      <c r="I223" s="68"/>
      <c r="J223" s="68"/>
    </row>
    <row r="224" spans="2:10" s="202" customFormat="1" ht="15">
      <c r="B224" s="198" t="s">
        <v>248</v>
      </c>
      <c r="C224" s="199"/>
      <c r="D224" s="199"/>
      <c r="E224" s="203">
        <v>11844000</v>
      </c>
      <c r="F224" s="70"/>
      <c r="G224" s="70"/>
      <c r="H224" s="73"/>
      <c r="I224" s="68"/>
      <c r="J224" s="68"/>
    </row>
    <row r="225" spans="2:10" s="202" customFormat="1" ht="15">
      <c r="B225" s="198" t="s">
        <v>249</v>
      </c>
      <c r="C225" s="199"/>
      <c r="D225" s="199"/>
      <c r="E225" s="203">
        <v>100800</v>
      </c>
      <c r="F225" s="70"/>
      <c r="G225" s="70"/>
      <c r="H225" s="73"/>
      <c r="I225" s="68"/>
      <c r="J225" s="68"/>
    </row>
    <row r="226" spans="2:10" s="61" customFormat="1" ht="15">
      <c r="B226" s="69"/>
      <c r="C226" s="70"/>
      <c r="D226" s="70"/>
      <c r="E226" s="70"/>
      <c r="F226" s="70"/>
      <c r="G226" s="70"/>
      <c r="H226" s="73"/>
      <c r="I226" s="68"/>
      <c r="J226" s="68"/>
    </row>
    <row r="227" spans="2:10" s="61" customFormat="1" ht="15.75" thickBot="1">
      <c r="B227" s="204" t="s">
        <v>250</v>
      </c>
      <c r="C227" s="205"/>
      <c r="D227" s="205"/>
      <c r="E227" s="205"/>
      <c r="F227" s="205"/>
      <c r="G227" s="205"/>
      <c r="H227" s="148"/>
      <c r="I227" s="68"/>
      <c r="J227" s="68"/>
    </row>
    <row r="228" spans="1:10" s="61" customFormat="1" ht="12.75" customHeight="1">
      <c r="A228" s="59"/>
      <c r="B228" s="60"/>
      <c r="C228" s="60"/>
      <c r="D228" s="60"/>
      <c r="E228" s="59"/>
      <c r="F228" s="59"/>
      <c r="G228" s="59"/>
      <c r="H228" s="59"/>
      <c r="I228" s="59"/>
      <c r="J228" s="59"/>
    </row>
    <row r="229" spans="1:10" s="61" customFormat="1" ht="12.75" customHeight="1">
      <c r="A229" s="59"/>
      <c r="B229" s="60"/>
      <c r="C229" s="59"/>
      <c r="D229" s="59"/>
      <c r="E229" s="59"/>
      <c r="F229" s="59"/>
      <c r="G229" s="59"/>
      <c r="H229" s="59"/>
      <c r="I229" s="59"/>
      <c r="J229" s="59"/>
    </row>
    <row r="230" spans="1:10" s="61" customFormat="1" ht="15">
      <c r="A230" s="206"/>
      <c r="B230" s="207" t="s">
        <v>251</v>
      </c>
      <c r="C230" s="208"/>
      <c r="D230" s="60"/>
      <c r="E230" s="206"/>
      <c r="F230" s="206"/>
      <c r="G230" s="206"/>
      <c r="H230" s="206"/>
      <c r="I230" s="206"/>
      <c r="J230" s="206"/>
    </row>
    <row r="231" spans="1:10" s="61" customFormat="1" ht="12.75" customHeight="1">
      <c r="A231" s="206"/>
      <c r="B231" s="209" t="s">
        <v>252</v>
      </c>
      <c r="C231" s="210">
        <v>1304.6835789718084</v>
      </c>
      <c r="D231" s="206"/>
      <c r="E231" s="206"/>
      <c r="F231" s="206"/>
      <c r="G231" s="206"/>
      <c r="H231" s="206"/>
      <c r="I231" s="206"/>
      <c r="J231" s="206"/>
    </row>
    <row r="232" spans="1:10" ht="15">
      <c r="A232" s="1"/>
      <c r="B232" s="209" t="s">
        <v>253</v>
      </c>
      <c r="C232" s="211">
        <v>2.7899392591566166</v>
      </c>
      <c r="D232" s="1"/>
      <c r="E232" s="1"/>
      <c r="F232" s="1"/>
      <c r="G232" s="1"/>
      <c r="H232" s="1"/>
      <c r="I232" s="1"/>
      <c r="J232" s="1"/>
    </row>
    <row r="233" spans="2:3" ht="15">
      <c r="B233" s="209" t="s">
        <v>254</v>
      </c>
      <c r="C233" s="211">
        <v>2.901972586000409</v>
      </c>
    </row>
    <row r="234" spans="2:3" ht="15">
      <c r="B234" s="209" t="s">
        <v>255</v>
      </c>
      <c r="C234" s="212">
        <v>0.07423499013920777</v>
      </c>
    </row>
    <row r="236" ht="15.75" thickBot="1"/>
    <row r="237" spans="2:6" s="213" customFormat="1" ht="12.75">
      <c r="B237" s="214"/>
      <c r="C237" s="215"/>
      <c r="D237" s="216"/>
      <c r="E237" s="233" t="s">
        <v>256</v>
      </c>
      <c r="F237" s="234"/>
    </row>
    <row r="238" spans="2:6" s="213" customFormat="1" ht="12.75">
      <c r="B238" s="217" t="s">
        <v>257</v>
      </c>
      <c r="C238" s="218"/>
      <c r="D238" s="218"/>
      <c r="E238" s="219"/>
      <c r="F238" s="220"/>
    </row>
    <row r="239" spans="2:6" s="213" customFormat="1" ht="12.75">
      <c r="B239" s="221" t="s">
        <v>258</v>
      </c>
      <c r="C239" s="218"/>
      <c r="D239" s="218"/>
      <c r="E239" s="219"/>
      <c r="F239" s="220"/>
    </row>
    <row r="240" spans="2:6" s="213" customFormat="1" ht="12.75">
      <c r="B240" s="222" t="s">
        <v>259</v>
      </c>
      <c r="C240" s="218"/>
      <c r="D240" s="218"/>
      <c r="E240" s="219"/>
      <c r="F240" s="220"/>
    </row>
    <row r="241" spans="2:6" s="213" customFormat="1" ht="24.75" customHeight="1">
      <c r="B241" s="223" t="s">
        <v>260</v>
      </c>
      <c r="C241" s="218"/>
      <c r="D241" s="218"/>
      <c r="E241" s="219"/>
      <c r="F241" s="220"/>
    </row>
    <row r="242" spans="2:6" s="213" customFormat="1" ht="12.75">
      <c r="B242" s="224"/>
      <c r="C242" s="218"/>
      <c r="D242" s="218"/>
      <c r="E242" s="219"/>
      <c r="F242" s="220"/>
    </row>
    <row r="243" spans="2:6" s="213" customFormat="1" ht="12.75">
      <c r="B243" s="224"/>
      <c r="C243" s="218"/>
      <c r="D243" s="218"/>
      <c r="E243" s="219"/>
      <c r="F243" s="220"/>
    </row>
    <row r="244" spans="2:6" s="213" customFormat="1" ht="12.75">
      <c r="B244" s="224"/>
      <c r="C244" s="218"/>
      <c r="D244" s="218"/>
      <c r="E244" s="219"/>
      <c r="F244" s="220"/>
    </row>
    <row r="245" spans="2:6" s="213" customFormat="1" ht="12.75">
      <c r="B245" s="221" t="s">
        <v>261</v>
      </c>
      <c r="C245" s="218"/>
      <c r="D245" s="218"/>
      <c r="E245" s="219"/>
      <c r="F245" s="220"/>
    </row>
    <row r="246" spans="2:6" s="213" customFormat="1" ht="13.5" thickBot="1">
      <c r="B246" s="225"/>
      <c r="C246" s="226"/>
      <c r="D246" s="226"/>
      <c r="E246" s="227"/>
      <c r="F246" s="228"/>
    </row>
    <row r="247" s="61" customFormat="1" ht="15"/>
    <row r="248" s="61" customFormat="1" ht="15"/>
    <row r="249" s="61" customFormat="1" ht="15.75" thickBot="1"/>
    <row r="250" ht="15">
      <c r="B250" s="229" t="s">
        <v>262</v>
      </c>
    </row>
    <row r="251" ht="15">
      <c r="B251" s="230" t="s">
        <v>263</v>
      </c>
    </row>
    <row r="252" ht="14.25">
      <c r="B252" s="230"/>
    </row>
    <row r="253" ht="14.25">
      <c r="B253" s="231"/>
    </row>
    <row r="254" ht="14.25">
      <c r="B254" s="231"/>
    </row>
    <row r="255" ht="14.25">
      <c r="B255" s="231"/>
    </row>
    <row r="256" ht="14.25">
      <c r="B256" s="231"/>
    </row>
    <row r="257" ht="14.25">
      <c r="B257" s="231"/>
    </row>
    <row r="258" ht="14.25">
      <c r="B258" s="231"/>
    </row>
    <row r="259" ht="14.25">
      <c r="B259" s="231"/>
    </row>
    <row r="260" ht="14.25">
      <c r="B260" s="231"/>
    </row>
    <row r="261" ht="14.25">
      <c r="B261" s="231"/>
    </row>
    <row r="262" ht="15" thickBot="1">
      <c r="B262" s="232"/>
    </row>
    <row r="263" s="61" customFormat="1" ht="15"/>
  </sheetData>
  <sheetProtection/>
  <mergeCells count="7">
    <mergeCell ref="E237:F237"/>
    <mergeCell ref="B116:D116"/>
    <mergeCell ref="B120:B121"/>
    <mergeCell ref="C120:C121"/>
    <mergeCell ref="B134:H134"/>
    <mergeCell ref="G173:G193"/>
    <mergeCell ref="B217:F217"/>
  </mergeCells>
  <printOptions/>
  <pageMargins left="0" right="0" top="0" bottom="0" header="0" footer="0"/>
  <pageSetup horizontalDpi="600" verticalDpi="600" orientation="landscape" r:id="rId2"/>
  <headerFooter>
    <oddFooter>&amp;C&amp;1#&amp;"Calibri"&amp;10&amp;K000000 For internal use only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2024-04-19T07:08:35Z</dcterms:created>
  <dcterms:modified xsi:type="dcterms:W3CDTF">2024-04-19T08:37:24Z</dcterms:modified>
  <cp:category/>
  <cp:version/>
  <cp:contentType/>
  <cp:contentStatus/>
</cp:coreProperties>
</file>