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PFCF" sheetId="1" r:id="rId1"/>
  </sheets>
  <externalReferences>
    <externalReference r:id="rId4"/>
  </externalReferences>
  <definedNames>
    <definedName name="JR_PAGE_ANCHOR_0_2">'PPFCF'!$A$1</definedName>
    <definedName name="JR_PAGE_ANCHOR_0_3">#REF!</definedName>
    <definedName name="JR_PAGE_ANCHOR_0_5">#REF!</definedName>
    <definedName name="JR_PAGE_ANCHOR_0_6">#REF!</definedName>
  </definedNames>
  <calcPr fullCalcOnLoad="1"/>
</workbook>
</file>

<file path=xl/sharedStrings.xml><?xml version="1.0" encoding="utf-8"?>
<sst xmlns="http://schemas.openxmlformats.org/spreadsheetml/2006/main" count="432" uniqueCount="302">
  <si>
    <t>Parag Parikh Flexi Cap Fund (An open-ended dynamic equity scheme investing across large cap, mid-cap, small-cap stocks)</t>
  </si>
  <si>
    <t>Monthly Portfolio Statement as on May 31,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</si>
  <si>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</si>
  <si>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</si>
  <si>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</si>
  <si>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</si>
  <si>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</si>
  <si>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</si>
  <si>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</si>
  <si>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</si>
  <si>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Equity &amp; Equity related</t>
  </si>
  <si>
    <t>(a) Listed / awaiting listing on Stock Exchanges</t>
  </si>
  <si>
    <t>Housing Development Finance Corporation Limited</t>
  </si>
  <si>
    <t>INE001A01036</t>
  </si>
  <si>
    <t>Finance</t>
  </si>
  <si>
    <t>ITC Limited</t>
  </si>
  <si>
    <t>INE154A01025</t>
  </si>
  <si>
    <t>Diversified FMCG</t>
  </si>
  <si>
    <t>Bajaj Holdings &amp; Investment Limited</t>
  </si>
  <si>
    <t>INE118A01012</t>
  </si>
  <si>
    <t>ICICI Bank Limited</t>
  </si>
  <si>
    <t>INE090A01021</t>
  </si>
  <si>
    <t>Banks</t>
  </si>
  <si>
    <t>Axis Bank Limited</t>
  </si>
  <si>
    <t>INE238A01034</t>
  </si>
  <si>
    <t>HCL Technologies Limited</t>
  </si>
  <si>
    <t>INE860A01027</t>
  </si>
  <si>
    <t>IT - Software</t>
  </si>
  <si>
    <t>Coal India Limited</t>
  </si>
  <si>
    <t>INE522F01014</t>
  </si>
  <si>
    <t>Consumable Fuels</t>
  </si>
  <si>
    <t>Power Grid Corporation of India Limited</t>
  </si>
  <si>
    <t>INE752E01010</t>
  </si>
  <si>
    <t>Power</t>
  </si>
  <si>
    <t>Maruti Suzuki India Limited</t>
  </si>
  <si>
    <t>INE585B01010</t>
  </si>
  <si>
    <t>Automobiles</t>
  </si>
  <si>
    <t>Indian Energy Exchange Limited</t>
  </si>
  <si>
    <t>INE022Q01020</t>
  </si>
  <si>
    <t>Capital Markets</t>
  </si>
  <si>
    <t>Infosys Limited</t>
  </si>
  <si>
    <t>INE009A01021</t>
  </si>
  <si>
    <t>Central Depository Services (India) Limited</t>
  </si>
  <si>
    <t>INE736A01011</t>
  </si>
  <si>
    <t>Motilal Oswal Financial Services Limited</t>
  </si>
  <si>
    <t>INE338I01027</t>
  </si>
  <si>
    <t>NMDC Limited</t>
  </si>
  <si>
    <t>INE584A01023</t>
  </si>
  <si>
    <t>Minerals &amp; Mining</t>
  </si>
  <si>
    <t>Multi Commodity Exchange of India Limited</t>
  </si>
  <si>
    <t>INE745G01035</t>
  </si>
  <si>
    <t>Zydus Lifesciences Limited</t>
  </si>
  <si>
    <t>INE010B01027</t>
  </si>
  <si>
    <t>Pharmaceuticals &amp; Biotechnology</t>
  </si>
  <si>
    <t>Cipla Limited</t>
  </si>
  <si>
    <t>INE059A01026</t>
  </si>
  <si>
    <t>Dr. Reddy's Laboratories Limited</t>
  </si>
  <si>
    <t>INE089A01023</t>
  </si>
  <si>
    <t>Balkrishna Industries Limited</t>
  </si>
  <si>
    <t>INE787D01026</t>
  </si>
  <si>
    <t>Auto Components</t>
  </si>
  <si>
    <t>IPCA Laboratories Limited</t>
  </si>
  <si>
    <t>INE571A01038</t>
  </si>
  <si>
    <t>UTI Asset Management Company Limited</t>
  </si>
  <si>
    <t>INE094J01016</t>
  </si>
  <si>
    <t>ICRA Limited</t>
  </si>
  <si>
    <t>INE725G01011</t>
  </si>
  <si>
    <t>Oracle Financial Services Software Limited</t>
  </si>
  <si>
    <t>INE881D01027</t>
  </si>
  <si>
    <t>NMDC Steel Limited</t>
  </si>
  <si>
    <t>INE0NNS01018</t>
  </si>
  <si>
    <t>Ferrous Metals</t>
  </si>
  <si>
    <t>Maharashtra Scooters Limited</t>
  </si>
  <si>
    <t>INE288A01013</t>
  </si>
  <si>
    <t>Arbitrage</t>
  </si>
  <si>
    <t>Bajaj Finance Limited</t>
  </si>
  <si>
    <t>INE296A01024</t>
  </si>
  <si>
    <t>Reliance Industries Limited</t>
  </si>
  <si>
    <t>INE002A01018</t>
  </si>
  <si>
    <t>Petroleum Products</t>
  </si>
  <si>
    <t>IndusInd Bank Limited</t>
  </si>
  <si>
    <t>INE095A01012</t>
  </si>
  <si>
    <t>Tech Mahindra Limited</t>
  </si>
  <si>
    <t>INE669C01036</t>
  </si>
  <si>
    <t>Hindustan Unilever Limited</t>
  </si>
  <si>
    <t>INE030A01027</t>
  </si>
  <si>
    <t>Tata Motors Limited</t>
  </si>
  <si>
    <t>INE155A01022</t>
  </si>
  <si>
    <t>Tata Consultancy Services Limited</t>
  </si>
  <si>
    <t>INE467B01029</t>
  </si>
  <si>
    <t>Ashok Leyland Limited</t>
  </si>
  <si>
    <t>INE208A01029</t>
  </si>
  <si>
    <t>Agricultural, Commercial &amp; Construction Vehicles</t>
  </si>
  <si>
    <t>HDFC Life Insurance Company Limited</t>
  </si>
  <si>
    <t>INE795G01014</t>
  </si>
  <si>
    <t>Insurance</t>
  </si>
  <si>
    <t>Kotak Mahindra Bank Limited</t>
  </si>
  <si>
    <t>INE237A01028</t>
  </si>
  <si>
    <t>$0.00%</t>
  </si>
  <si>
    <t>Sub Total</t>
  </si>
  <si>
    <t>(b) Unlisted</t>
  </si>
  <si>
    <t>NIL</t>
  </si>
  <si>
    <t>Total</t>
  </si>
  <si>
    <t>Equity &amp; Equity related Foreign Investments</t>
  </si>
  <si>
    <t>Microsoft Corp</t>
  </si>
  <si>
    <t>US5949181045</t>
  </si>
  <si>
    <t>Internet and Technology #</t>
  </si>
  <si>
    <t>Alphabet Inc A</t>
  </si>
  <si>
    <t>US02079K3059</t>
  </si>
  <si>
    <t>Amazon Com Inc</t>
  </si>
  <si>
    <t>US0231351067</t>
  </si>
  <si>
    <t>Consumer Services #</t>
  </si>
  <si>
    <t>Meta Platforms Registered Shares A</t>
  </si>
  <si>
    <t>US30303M1027</t>
  </si>
  <si>
    <t>Money Market Instruments</t>
  </si>
  <si>
    <t>Certificate of Deposit</t>
  </si>
  <si>
    <t xml:space="preserve">ICICI Bank Limited (17/11/2023) </t>
  </si>
  <si>
    <t>INE090A169Y6</t>
  </si>
  <si>
    <t>ICRA A1+</t>
  </si>
  <si>
    <t xml:space="preserve">Bank of Baroda (30/11/2023) </t>
  </si>
  <si>
    <t>INE028A16CZ4</t>
  </si>
  <si>
    <t>IND A1+</t>
  </si>
  <si>
    <t xml:space="preserve">Kotak Mahindra Bank Limited (11/12/2023) </t>
  </si>
  <si>
    <t>INE237A164R5</t>
  </si>
  <si>
    <t>CRISIL A1+</t>
  </si>
  <si>
    <t xml:space="preserve">National Bank For Agriculture and Rural Development (23/01/2024) </t>
  </si>
  <si>
    <t>INE261F16686</t>
  </si>
  <si>
    <t xml:space="preserve">State Bank of India (17/05/2024) </t>
  </si>
  <si>
    <t>INE062A16499</t>
  </si>
  <si>
    <t>CARE A1+</t>
  </si>
  <si>
    <t xml:space="preserve">Axis Bank Limited (17/05/2024) </t>
  </si>
  <si>
    <t>INE238AD6413</t>
  </si>
  <si>
    <t>Commercial Paper</t>
  </si>
  <si>
    <t xml:space="preserve">Housing Development Finance Corporation Limited (22/04/2024) </t>
  </si>
  <si>
    <t>INE001A14B29</t>
  </si>
  <si>
    <t>Others</t>
  </si>
  <si>
    <t>Margin Fixed Deposit</t>
  </si>
  <si>
    <t xml:space="preserve">Duration (in Days) </t>
  </si>
  <si>
    <t>5% Axis Bank Limited (14/02/2024)</t>
  </si>
  <si>
    <t>365</t>
  </si>
  <si>
    <t>4.60% Axis Bank Limited (01/11/2023)</t>
  </si>
  <si>
    <t>4.60% Axis Bank Limited (02/11/2023)</t>
  </si>
  <si>
    <t>4.60% Axis Bank Limited (03/11/2023)</t>
  </si>
  <si>
    <t>5% Axis Bank Limited (15/02/2024)</t>
  </si>
  <si>
    <t>5% Axis Bank Limited (16/02/2024)</t>
  </si>
  <si>
    <t>3.3% Axis Bank Limited (07/06/2023)</t>
  </si>
  <si>
    <t>3.65% Axis Bank Limited (05/07/2023)</t>
  </si>
  <si>
    <t>3.65% Axis Bank Limited (06/07/2023)</t>
  </si>
  <si>
    <t>3.65% Axis Bank Limited (20/07/2023)</t>
  </si>
  <si>
    <t>3.65% Axis Bank Limited (23/08/2023)</t>
  </si>
  <si>
    <t>3.65% Axis Bank Limited (29/08/2023)</t>
  </si>
  <si>
    <t>4.60% Axis Bank Limited (01/12/2023)</t>
  </si>
  <si>
    <t>3.3% Axis Bank Limited (14/06/2023)</t>
  </si>
  <si>
    <t>4.60% Axis Bank Limited (05/12/2023)</t>
  </si>
  <si>
    <t>5% Axis Bank Limited (31/05/2024)</t>
  </si>
  <si>
    <t>366</t>
  </si>
  <si>
    <t>4.60% Axis Bank Limited (30/10/2023)</t>
  </si>
  <si>
    <t>367</t>
  </si>
  <si>
    <t>4.60% Axis Bank Limited (04/12/2023)</t>
  </si>
  <si>
    <t>4.75% Axis Bank Limited (05/02/2024)</t>
  </si>
  <si>
    <t>369</t>
  </si>
  <si>
    <t>5.7% HDFC Bank Limited (19/10/2023)</t>
  </si>
  <si>
    <t>Reverse Repo / TREPS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</si>
  <si>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</si>
  <si>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</si>
  <si>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</si>
  <si>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</si>
  <si>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</si>
  <si>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</si>
  <si>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</si>
  <si>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</si>
  <si>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</si>
  <si>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Bajaj Finance Limited June 2023 Future</t>
  </si>
  <si>
    <t>Short</t>
  </si>
  <si>
    <t>Reliance Industries Limited June 2023 Future</t>
  </si>
  <si>
    <t>IndusInd Bank Limited June 2023 Future</t>
  </si>
  <si>
    <t>Hindustan Unilever Limited June 2023 Future</t>
  </si>
  <si>
    <t>Tech Mahindra Limited June 2023 Future</t>
  </si>
  <si>
    <t>Tata Motors Limited June 2023 Future</t>
  </si>
  <si>
    <t>Tata Consultancy Services Limited June 2023 Future</t>
  </si>
  <si>
    <t>Ashok Leyland Limited June 2023 Future</t>
  </si>
  <si>
    <t>HDFC Life Insurance Company Limited June 2023 Future</t>
  </si>
  <si>
    <t>Kotak Mahindra Bank Limited June 2023 Future</t>
  </si>
  <si>
    <t>Currency Futures</t>
  </si>
  <si>
    <t>BSE_FUTCUR_USDINR_27/06/2023</t>
  </si>
  <si>
    <t>NSE_FUTCUR_USDINR_27/07/2023</t>
  </si>
  <si>
    <t>NSE_FUTCUR_USDINR_27/06/2023</t>
  </si>
  <si>
    <t xml:space="preserve"> </t>
  </si>
  <si>
    <t xml:space="preserve">$  Less Than 0.01% of Net Asset Value </t>
  </si>
  <si>
    <t>~ YTM as on May 31, 2023</t>
  </si>
  <si>
    <t>^ Pursuant to AMFI circular no. 135/BP/91/2020-21, Yield to Call (YTC) for AT-1 bonds and Tier-2 bonds as on May 31, 2023.</t>
  </si>
  <si>
    <t>Notes &amp; Symbols :-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</si>
  <si>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</si>
  <si>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</si>
  <si>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</si>
  <si>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</si>
  <si>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</si>
  <si>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</si>
  <si>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</si>
  <si>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</si>
  <si>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</si>
  <si>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</si>
  <si>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</si>
  <si>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</si>
  <si>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</si>
  <si>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</si>
  <si>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</si>
  <si>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 xml:space="preserve"> April 28, 2023(Rs.)</t>
  </si>
  <si>
    <t>May 31, 2023(Rs.)</t>
  </si>
  <si>
    <t>Direct Plan</t>
  </si>
  <si>
    <t>Regular Plan</t>
  </si>
  <si>
    <t>4.   Total Dividend (Net) declared during the period ended   May 31, 2023  - Nil</t>
  </si>
  <si>
    <t>5.   Total Bonus declared during the period ended   May 31, 2023  - Nil</t>
  </si>
  <si>
    <t>6.    Total outstanding exposure in derivative instruments as on   May 31, 2023 : Rs.(54,29,66,60,792.5)</t>
  </si>
  <si>
    <t xml:space="preserve">       (Gross exposure means sum of all long and short positions in derivatives)</t>
  </si>
  <si>
    <t>7.    Total investment in Foreign Securities / ADRs / GDRs as on   May 31, 2023 : Rs. 65,67,54,83,030.14</t>
  </si>
  <si>
    <t>8.    Total Commission paid in the month of  May  2023 : Rs. 7,87,12,729.55</t>
  </si>
  <si>
    <t>9.    Total Brokerage paid for Buying/ Selling of Investment for May  2023 is Rs. 2,05,64,958.52</t>
  </si>
  <si>
    <t>10.  Portfolio Turnover Ratio (Including Equity Arbitrage): 41.62</t>
  </si>
  <si>
    <t>11.  Portfolio Turnover Ratio (Excluding Equity Arbitrage):6.52</t>
  </si>
  <si>
    <t>12.  Repo transactions in corporate debt securities during the period ending   May 31, 2023  is Nil.</t>
  </si>
  <si>
    <t>13.  Deviation from the valuation prices given by valuation agencies: NIL</t>
  </si>
  <si>
    <t>14.  Disclosure for investments in derivative instruments</t>
  </si>
  <si>
    <t>A. Hedging Positions through Futures as on  31-May-2023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</si>
  <si>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</si>
  <si>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</si>
  <si>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</si>
  <si>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</si>
  <si>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</si>
  <si>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</si>
  <si>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</si>
  <si>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Currency Derivatives-27-June-2023</t>
  </si>
  <si>
    <t>Currency Derivatives-27-July-2023</t>
  </si>
  <si>
    <t>Total %age of existing assets hedged through futures: 15.09%</t>
  </si>
  <si>
    <t>Note: In addition to this, 18.26% of our Portfolio is in Foreign Securities (USD) and -0.0002 is in Foreign Currency (USD). 12.78% of total Foreign Portfolio (USD) is hedged through Currency Derivatives to avoid currency risk.</t>
  </si>
  <si>
    <t xml:space="preserve">For the period  01-May-2023 to 31-May-2023, the following details specified for hedging transactions through futures which have been squared off/expired : 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</si>
  <si>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</si>
  <si>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</si>
  <si>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</si>
  <si>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</si>
  <si>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</si>
  <si>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</si>
  <si>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</si>
  <si>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</si>
  <si>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</si>
  <si>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</si>
  <si>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 31-May-2023: Nil</t>
  </si>
  <si>
    <t>C. Hedging Position through Put Option as on  31-May-2023: Nil</t>
  </si>
  <si>
    <t>D. Other than Hedging Positions through Options as on  31-May-2023: NIL</t>
  </si>
  <si>
    <t>Call/Put</t>
  </si>
  <si>
    <t>Number of Contracts</t>
  </si>
  <si>
    <t>Option Price when purchased (Rs. Per unit)</t>
  </si>
  <si>
    <t>Current Option Price ( Rs. Per unit)</t>
  </si>
  <si>
    <t>Nil</t>
  </si>
  <si>
    <t>Total exposure through options as a % of net assets : Nil</t>
  </si>
  <si>
    <t>For the period  01-May-2023 to 31-May-2023,  the following details specified for hedging transactions through options which have already been exercised/expired :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</si>
  <si>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</si>
  <si>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</si>
  <si>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</si>
  <si>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 31-May-2023: Nil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</si>
  <si>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</si>
  <si>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</si>
  <si>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</si>
  <si>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</si>
  <si>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</si>
  <si>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</si>
  <si>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Nifty 500 (TRI)</t>
  </si>
  <si>
    <t xml:space="preserve">Nifty 50 (TRI) </t>
  </si>
  <si>
    <t>Since Inception (24 May, 2013)</t>
  </si>
  <si>
    <t>May 31, 2022 to May 31, 2023 (Last 1 year)</t>
  </si>
  <si>
    <t>May 29, 2020 to May 31, 2023 (Last 3 year)</t>
  </si>
  <si>
    <t>May 31, 2018 to May 31, 2023 (Last 5 year)</t>
  </si>
  <si>
    <t>May 31, 2013 to May 31, 2023 (Last 10 year)</t>
  </si>
  <si>
    <t>SIP Investment Performance - Parag Parikh Flexi Cap Fund - Regular Plan</t>
  </si>
  <si>
    <t>Since Inception from May 24,2013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</si>
  <si>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</si>
  <si>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</si>
  <si>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</si>
  <si>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</si>
  <si>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</si>
  <si>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Flexi Cap Fund - Direct Plan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</si>
  <si>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</si>
  <si>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</si>
  <si>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</si>
  <si>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</si>
  <si>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</si>
  <si>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</si>
  <si>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</si>
  <si>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</si>
  <si>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</si>
  <si>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Debt Quants as on  as on May 31, 2023</t>
  </si>
  <si>
    <t>Macaulay Duration (years)</t>
  </si>
  <si>
    <t>Net Asset Value (NAV) as on May 31, 2023</t>
  </si>
  <si>
    <t>Regular Plan : 54.3537</t>
  </si>
  <si>
    <t>Direct Plan : 58.3362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</si>
  <si>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</si>
  <si>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</si>
  <si>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</si>
  <si>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</si>
  <si>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</si>
  <si>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Benchmark's Riskometer</t>
  </si>
  <si>
    <t>NIFTY 500 TRI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</si>
</sst>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_(* #,##0_);_(* \(#,##0\);_(* &quot;-&quot;??_);_(@_)"/>
    <numFmt numFmtId="169" formatCode="dd/mm/yyyy;@"/>
    <numFmt numFmtId="170" formatCode="_(* #,##0.00_);_(* \(#,##0.00\);_(* &quot;-&quot;??_);_(@_)"/>
    <numFmt numFmtId="171" formatCode="0.0000"/>
    <numFmt numFmtId="172" formatCode="#,##0.0000"/>
    <numFmt numFmtId="173" formatCode="[$-409]mmmm/yy;@"/>
    <numFmt numFmtId="174" formatCode="_(* #,##0.0000_);_(* \(#,##0.0000\);_(* &quot;-&quot;??_);_(@_)"/>
    <numFmt numFmtId="175" formatCode="0.0000%"/>
    <numFmt numFmtId="176" formatCode="_(* #,##0_);_(* \(#,##0\);_(* &quot;-&quot;_);_(* @_)"/>
    <numFmt numFmtId="177" formatCode="_(* #,##0.00_);_(* \(#,##0.00\);_(* &quot;-&quot;_);_(* @_)"/>
    <numFmt numFmtId="178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2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/>
      <top style="medium">
        <color rgb="FF000000"/>
      </top>
      <bottom style="thin"/>
    </border>
    <border>
      <left style="thin"/>
      <right/>
      <top style="medium">
        <color rgb="FF000000"/>
      </top>
      <bottom style="thin"/>
    </border>
    <border>
      <left style="medium"/>
      <right style="medium"/>
      <top style="medium">
        <color rgb="FF000000"/>
      </top>
      <bottom style="medium"/>
    </border>
    <border>
      <left style="medium"/>
      <right/>
      <top style="medium">
        <color rgb="FF000000"/>
      </top>
      <bottom style="medium"/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47" fillId="0" borderId="0" xfId="0" applyFont="1" applyAlignment="1" applyProtection="1">
      <alignment wrapText="1"/>
      <protection locked="0"/>
    </xf>
    <xf numFmtId="0" fontId="48" fillId="0" borderId="0" xfId="0" applyFont="1" applyAlignment="1">
      <alignment horizontal="left" vertical="top" wrapText="1"/>
    </xf>
    <xf numFmtId="0" fontId="20" fillId="0" borderId="0" xfId="0" applyFont="1" applyAlignment="1" applyProtection="1">
      <alignment wrapText="1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top" wrapText="1"/>
    </xf>
    <xf numFmtId="0" fontId="21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right" vertical="top" wrapText="1"/>
    </xf>
    <xf numFmtId="0" fontId="20" fillId="0" borderId="16" xfId="0" applyFont="1" applyBorder="1" applyAlignment="1">
      <alignment horizontal="right" vertical="top" wrapText="1"/>
    </xf>
    <xf numFmtId="0" fontId="20" fillId="0" borderId="13" xfId="0" applyFont="1" applyBorder="1" applyAlignment="1">
      <alignment horizontal="left" vertical="top" wrapText="1"/>
    </xf>
    <xf numFmtId="3" fontId="20" fillId="0" borderId="14" xfId="0" applyNumberFormat="1" applyFont="1" applyBorder="1" applyAlignment="1">
      <alignment horizontal="right" vertical="top" wrapText="1"/>
    </xf>
    <xf numFmtId="164" fontId="20" fillId="0" borderId="15" xfId="0" applyNumberFormat="1" applyFont="1" applyBorder="1" applyAlignment="1">
      <alignment horizontal="right" vertical="top" wrapText="1"/>
    </xf>
    <xf numFmtId="165" fontId="20" fillId="0" borderId="14" xfId="0" applyNumberFormat="1" applyFont="1" applyBorder="1" applyAlignment="1">
      <alignment horizontal="right" vertical="top" wrapText="1"/>
    </xf>
    <xf numFmtId="0" fontId="49" fillId="0" borderId="17" xfId="0" applyFont="1" applyBorder="1" applyAlignment="1">
      <alignment/>
    </xf>
    <xf numFmtId="164" fontId="21" fillId="0" borderId="18" xfId="0" applyNumberFormat="1" applyFont="1" applyBorder="1" applyAlignment="1">
      <alignment horizontal="right" vertical="top" wrapText="1"/>
    </xf>
    <xf numFmtId="165" fontId="21" fillId="0" borderId="19" xfId="0" applyNumberFormat="1" applyFont="1" applyBorder="1" applyAlignment="1">
      <alignment horizontal="right" vertical="top" wrapText="1"/>
    </xf>
    <xf numFmtId="0" fontId="21" fillId="0" borderId="19" xfId="0" applyFont="1" applyBorder="1" applyAlignment="1">
      <alignment horizontal="right" vertical="top" wrapText="1"/>
    </xf>
    <xf numFmtId="0" fontId="21" fillId="0" borderId="20" xfId="0" applyFont="1" applyBorder="1" applyAlignment="1">
      <alignment horizontal="right" vertical="top" wrapText="1"/>
    </xf>
    <xf numFmtId="0" fontId="21" fillId="0" borderId="21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166" fontId="20" fillId="0" borderId="15" xfId="0" applyNumberFormat="1" applyFont="1" applyBorder="1" applyAlignment="1">
      <alignment horizontal="right" vertical="top" wrapText="1"/>
    </xf>
    <xf numFmtId="0" fontId="21" fillId="0" borderId="15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164" fontId="21" fillId="0" borderId="19" xfId="0" applyNumberFormat="1" applyFont="1" applyBorder="1" applyAlignment="1">
      <alignment horizontal="right" vertical="top" wrapText="1"/>
    </xf>
    <xf numFmtId="0" fontId="21" fillId="0" borderId="23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164" fontId="21" fillId="0" borderId="25" xfId="0" applyNumberFormat="1" applyFont="1" applyBorder="1" applyAlignment="1">
      <alignment horizontal="right" vertical="top" wrapText="1"/>
    </xf>
    <xf numFmtId="166" fontId="21" fillId="0" borderId="25" xfId="0" applyNumberFormat="1" applyFont="1" applyBorder="1" applyAlignment="1">
      <alignment horizontal="right" vertical="top" wrapText="1"/>
    </xf>
    <xf numFmtId="0" fontId="21" fillId="0" borderId="26" xfId="0" applyFont="1" applyBorder="1" applyAlignment="1">
      <alignment horizontal="right" vertical="top" wrapText="1"/>
    </xf>
    <xf numFmtId="0" fontId="21" fillId="0" borderId="27" xfId="0" applyFont="1" applyBorder="1" applyAlignment="1">
      <alignment horizontal="right" vertical="top" wrapText="1"/>
    </xf>
    <xf numFmtId="39" fontId="20" fillId="0" borderId="0" xfId="0" applyNumberFormat="1" applyFont="1" applyAlignment="1" applyProtection="1">
      <alignment wrapText="1"/>
      <protection locked="0"/>
    </xf>
    <xf numFmtId="0" fontId="20" fillId="0" borderId="0" xfId="0" applyFont="1" applyAlignment="1">
      <alignment horizontal="left" vertical="top" wrapText="1"/>
    </xf>
    <xf numFmtId="0" fontId="49" fillId="0" borderId="0" xfId="0" applyFont="1" applyAlignment="1">
      <alignment/>
    </xf>
    <xf numFmtId="2" fontId="20" fillId="0" borderId="0" xfId="0" applyNumberFormat="1" applyFont="1" applyAlignment="1">
      <alignment horizontal="left" vertical="top" wrapText="1"/>
    </xf>
    <xf numFmtId="0" fontId="20" fillId="0" borderId="28" xfId="0" applyFont="1" applyBorder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49" fillId="0" borderId="29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0" borderId="31" xfId="0" applyFont="1" applyBorder="1" applyAlignment="1">
      <alignment vertical="center" wrapText="1"/>
    </xf>
    <xf numFmtId="0" fontId="49" fillId="0" borderId="32" xfId="0" applyFont="1" applyBorder="1" applyAlignment="1">
      <alignment vertical="center"/>
    </xf>
    <xf numFmtId="0" fontId="20" fillId="0" borderId="33" xfId="0" applyFont="1" applyBorder="1" applyAlignment="1">
      <alignment horizontal="right" vertical="top" wrapText="1"/>
    </xf>
    <xf numFmtId="0" fontId="20" fillId="0" borderId="34" xfId="0" applyFont="1" applyBorder="1" applyAlignment="1">
      <alignment horizontal="right" vertical="top" wrapText="1"/>
    </xf>
    <xf numFmtId="0" fontId="20" fillId="0" borderId="35" xfId="0" applyFont="1" applyBorder="1" applyAlignment="1">
      <alignment horizontal="center"/>
    </xf>
    <xf numFmtId="3" fontId="20" fillId="0" borderId="35" xfId="0" applyNumberFormat="1" applyFont="1" applyBorder="1" applyAlignment="1">
      <alignment horizontal="right" vertical="top" wrapText="1"/>
    </xf>
    <xf numFmtId="164" fontId="20" fillId="0" borderId="35" xfId="0" applyNumberFormat="1" applyFont="1" applyBorder="1" applyAlignment="1">
      <alignment horizontal="right" vertical="top" wrapText="1"/>
    </xf>
    <xf numFmtId="165" fontId="20" fillId="0" borderId="35" xfId="0" applyNumberFormat="1" applyFont="1" applyBorder="1" applyAlignment="1">
      <alignment horizontal="right" vertical="top" wrapText="1"/>
    </xf>
    <xf numFmtId="0" fontId="20" fillId="0" borderId="36" xfId="0" applyFont="1" applyBorder="1" applyAlignment="1">
      <alignment horizontal="center"/>
    </xf>
    <xf numFmtId="3" fontId="20" fillId="0" borderId="36" xfId="0" applyNumberFormat="1" applyFont="1" applyBorder="1" applyAlignment="1">
      <alignment horizontal="right" vertical="top" wrapText="1"/>
    </xf>
    <xf numFmtId="164" fontId="20" fillId="0" borderId="36" xfId="0" applyNumberFormat="1" applyFont="1" applyBorder="1" applyAlignment="1">
      <alignment horizontal="right" vertical="top" wrapText="1"/>
    </xf>
    <xf numFmtId="0" fontId="20" fillId="0" borderId="36" xfId="0" applyFont="1" applyBorder="1" applyAlignment="1">
      <alignment horizontal="right" vertical="top" wrapText="1"/>
    </xf>
    <xf numFmtId="0" fontId="20" fillId="0" borderId="37" xfId="0" applyFont="1" applyBorder="1" applyAlignment="1">
      <alignment horizontal="left" vertical="top" wrapText="1"/>
    </xf>
    <xf numFmtId="0" fontId="20" fillId="0" borderId="38" xfId="0" applyFont="1" applyBorder="1" applyAlignment="1">
      <alignment horizontal="left" vertical="top" wrapText="1"/>
    </xf>
    <xf numFmtId="164" fontId="21" fillId="0" borderId="38" xfId="0" applyNumberFormat="1" applyFont="1" applyBorder="1" applyAlignment="1">
      <alignment horizontal="right" vertical="top" wrapText="1"/>
    </xf>
    <xf numFmtId="165" fontId="21" fillId="0" borderId="39" xfId="0" applyNumberFormat="1" applyFont="1" applyBorder="1" applyAlignment="1">
      <alignment horizontal="right" vertical="top" wrapText="1"/>
    </xf>
    <xf numFmtId="0" fontId="21" fillId="0" borderId="18" xfId="0" applyFont="1" applyBorder="1" applyAlignment="1">
      <alignment horizontal="right" vertical="top" wrapText="1"/>
    </xf>
    <xf numFmtId="0" fontId="21" fillId="0" borderId="33" xfId="0" applyFont="1" applyBorder="1" applyAlignment="1">
      <alignment horizontal="right" vertical="top" wrapText="1"/>
    </xf>
    <xf numFmtId="0" fontId="21" fillId="0" borderId="13" xfId="59" applyFont="1" applyBorder="1" applyAlignment="1">
      <alignment horizontal="left" vertical="top" wrapText="1"/>
      <protection/>
    </xf>
    <xf numFmtId="164" fontId="21" fillId="0" borderId="0" xfId="0" applyNumberFormat="1" applyFont="1" applyAlignment="1">
      <alignment horizontal="right" vertical="top" wrapText="1"/>
    </xf>
    <xf numFmtId="165" fontId="21" fillId="0" borderId="15" xfId="0" applyNumberFormat="1" applyFont="1" applyBorder="1" applyAlignment="1">
      <alignment horizontal="right" vertical="top" wrapText="1"/>
    </xf>
    <xf numFmtId="0" fontId="21" fillId="0" borderId="40" xfId="0" applyFont="1" applyBorder="1" applyAlignment="1">
      <alignment horizontal="right" vertical="top" wrapText="1"/>
    </xf>
    <xf numFmtId="0" fontId="20" fillId="0" borderId="13" xfId="59" applyFont="1" applyBorder="1" applyAlignment="1">
      <alignment horizontal="left" vertical="top" wrapText="1"/>
      <protection/>
    </xf>
    <xf numFmtId="0" fontId="20" fillId="0" borderId="35" xfId="0" applyFont="1" applyBorder="1" applyAlignment="1">
      <alignment horizontal="left" vertical="top" wrapText="1"/>
    </xf>
    <xf numFmtId="0" fontId="20" fillId="0" borderId="36" xfId="0" applyFont="1" applyBorder="1" applyAlignment="1">
      <alignment horizontal="left" vertical="top" wrapText="1"/>
    </xf>
    <xf numFmtId="165" fontId="20" fillId="0" borderId="36" xfId="0" applyNumberFormat="1" applyFont="1" applyBorder="1" applyAlignment="1">
      <alignment horizontal="right" vertical="top" wrapText="1"/>
    </xf>
    <xf numFmtId="0" fontId="21" fillId="0" borderId="41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20" fillId="0" borderId="42" xfId="0" applyFont="1" applyBorder="1" applyAlignment="1">
      <alignment horizontal="left" vertical="top" wrapText="1"/>
    </xf>
    <xf numFmtId="164" fontId="21" fillId="0" borderId="28" xfId="0" applyNumberFormat="1" applyFont="1" applyBorder="1" applyAlignment="1">
      <alignment horizontal="right" vertical="top" wrapText="1"/>
    </xf>
    <xf numFmtId="165" fontId="21" fillId="0" borderId="26" xfId="0" applyNumberFormat="1" applyFont="1" applyBorder="1" applyAlignment="1">
      <alignment horizontal="right" vertical="top" wrapText="1"/>
    </xf>
    <xf numFmtId="0" fontId="21" fillId="0" borderId="43" xfId="0" applyFont="1" applyBorder="1" applyAlignment="1">
      <alignment horizontal="right" vertical="top" wrapText="1"/>
    </xf>
    <xf numFmtId="39" fontId="20" fillId="0" borderId="0" xfId="0" applyNumberFormat="1" applyFont="1" applyAlignment="1">
      <alignment horizontal="right"/>
    </xf>
    <xf numFmtId="0" fontId="21" fillId="0" borderId="44" xfId="0" applyFont="1" applyBorder="1" applyAlignment="1">
      <alignment horizontal="left" vertical="top" wrapText="1"/>
    </xf>
    <xf numFmtId="0" fontId="20" fillId="0" borderId="45" xfId="0" applyFont="1" applyBorder="1" applyAlignment="1" applyProtection="1">
      <alignment wrapText="1"/>
      <protection locked="0"/>
    </xf>
    <xf numFmtId="0" fontId="20" fillId="0" borderId="46" xfId="0" applyFont="1" applyBorder="1" applyAlignment="1" applyProtection="1">
      <alignment wrapText="1"/>
      <protection locked="0"/>
    </xf>
    <xf numFmtId="0" fontId="21" fillId="0" borderId="47" xfId="0" applyFont="1" applyBorder="1" applyAlignment="1">
      <alignment horizontal="left" vertical="top" wrapText="1"/>
    </xf>
    <xf numFmtId="0" fontId="20" fillId="0" borderId="48" xfId="0" applyFont="1" applyBorder="1" applyAlignment="1" applyProtection="1">
      <alignment wrapText="1"/>
      <protection locked="0"/>
    </xf>
    <xf numFmtId="0" fontId="21" fillId="0" borderId="49" xfId="0" applyFont="1" applyBorder="1" applyAlignment="1">
      <alignment horizontal="left" vertical="top" wrapText="1"/>
    </xf>
    <xf numFmtId="0" fontId="21" fillId="0" borderId="50" xfId="0" applyFont="1" applyBorder="1" applyAlignment="1">
      <alignment horizontal="left" vertical="top" wrapText="1"/>
    </xf>
    <xf numFmtId="0" fontId="20" fillId="0" borderId="50" xfId="0" applyFont="1" applyBorder="1" applyAlignment="1" applyProtection="1">
      <alignment wrapText="1"/>
      <protection locked="0"/>
    </xf>
    <xf numFmtId="0" fontId="20" fillId="0" borderId="51" xfId="0" applyFont="1" applyBorder="1" applyAlignment="1" applyProtection="1">
      <alignment wrapText="1"/>
      <protection locked="0"/>
    </xf>
    <xf numFmtId="0" fontId="47" fillId="0" borderId="0" xfId="59" applyFont="1">
      <alignment/>
      <protection/>
    </xf>
    <xf numFmtId="0" fontId="21" fillId="0" borderId="44" xfId="0" applyFont="1" applyBorder="1" applyAlignment="1">
      <alignment/>
    </xf>
    <xf numFmtId="0" fontId="20" fillId="0" borderId="45" xfId="0" applyFont="1" applyBorder="1" applyAlignment="1">
      <alignment/>
    </xf>
    <xf numFmtId="168" fontId="20" fillId="0" borderId="45" xfId="45" applyNumberFormat="1" applyFont="1" applyFill="1" applyBorder="1" applyAlignment="1">
      <alignment/>
    </xf>
    <xf numFmtId="167" fontId="20" fillId="0" borderId="45" xfId="45" applyFont="1" applyFill="1" applyBorder="1" applyAlignment="1">
      <alignment/>
    </xf>
    <xf numFmtId="167" fontId="20" fillId="0" borderId="46" xfId="45" applyFont="1" applyFill="1" applyBorder="1" applyAlignment="1">
      <alignment/>
    </xf>
    <xf numFmtId="0" fontId="20" fillId="0" borderId="0" xfId="59" applyFont="1">
      <alignment/>
      <protection/>
    </xf>
    <xf numFmtId="0" fontId="20" fillId="0" borderId="47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169" fontId="20" fillId="0" borderId="48" xfId="0" applyNumberFormat="1" applyFont="1" applyBorder="1" applyAlignment="1">
      <alignment/>
    </xf>
    <xf numFmtId="0" fontId="20" fillId="0" borderId="47" xfId="0" applyFont="1" applyBorder="1" applyAlignment="1">
      <alignment/>
    </xf>
    <xf numFmtId="167" fontId="20" fillId="0" borderId="0" xfId="45" applyFont="1" applyFill="1" applyBorder="1" applyAlignment="1">
      <alignment/>
    </xf>
    <xf numFmtId="167" fontId="20" fillId="0" borderId="48" xfId="45" applyFont="1" applyFill="1" applyBorder="1" applyAlignment="1">
      <alignment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/>
    </xf>
    <xf numFmtId="168" fontId="20" fillId="0" borderId="50" xfId="45" applyNumberFormat="1" applyFont="1" applyFill="1" applyBorder="1" applyAlignment="1">
      <alignment/>
    </xf>
    <xf numFmtId="167" fontId="20" fillId="0" borderId="50" xfId="45" applyFont="1" applyFill="1" applyBorder="1" applyAlignment="1">
      <alignment/>
    </xf>
    <xf numFmtId="167" fontId="20" fillId="0" borderId="51" xfId="45" applyFont="1" applyFill="1" applyBorder="1" applyAlignment="1">
      <alignment/>
    </xf>
    <xf numFmtId="168" fontId="20" fillId="0" borderId="0" xfId="45" applyNumberFormat="1" applyFont="1" applyFill="1" applyBorder="1" applyAlignment="1">
      <alignment/>
    </xf>
    <xf numFmtId="170" fontId="20" fillId="0" borderId="0" xfId="44" applyFont="1" applyFill="1" applyBorder="1" applyAlignment="1">
      <alignment horizontal="right"/>
    </xf>
    <xf numFmtId="0" fontId="20" fillId="0" borderId="52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35" xfId="0" applyFont="1" applyBorder="1" applyAlignment="1">
      <alignment vertical="center" wrapText="1"/>
    </xf>
    <xf numFmtId="0" fontId="20" fillId="0" borderId="5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47" xfId="0" applyFont="1" applyBorder="1" applyAlignment="1">
      <alignment horizontal="left" vertical="top"/>
    </xf>
    <xf numFmtId="0" fontId="20" fillId="0" borderId="0" xfId="0" applyFont="1" applyAlignment="1">
      <alignment vertical="center"/>
    </xf>
    <xf numFmtId="0" fontId="20" fillId="0" borderId="47" xfId="0" applyFont="1" applyBorder="1" applyAlignment="1">
      <alignment vertical="top"/>
    </xf>
    <xf numFmtId="0" fontId="20" fillId="0" borderId="52" xfId="0" applyFont="1" applyBorder="1" applyAlignment="1">
      <alignment horizontal="left" indent="5"/>
    </xf>
    <xf numFmtId="0" fontId="20" fillId="0" borderId="35" xfId="57" applyFont="1" applyBorder="1" applyAlignment="1">
      <alignment horizontal="center"/>
      <protection/>
    </xf>
    <xf numFmtId="0" fontId="20" fillId="0" borderId="0" xfId="57" applyFont="1">
      <alignment/>
      <protection/>
    </xf>
    <xf numFmtId="171" fontId="20" fillId="0" borderId="35" xfId="0" applyNumberFormat="1" applyFont="1" applyBorder="1" applyAlignment="1">
      <alignment/>
    </xf>
    <xf numFmtId="0" fontId="20" fillId="0" borderId="0" xfId="0" applyFont="1" applyAlignment="1">
      <alignment vertical="top"/>
    </xf>
    <xf numFmtId="168" fontId="20" fillId="0" borderId="48" xfId="45" applyNumberFormat="1" applyFont="1" applyFill="1" applyBorder="1" applyAlignment="1">
      <alignment/>
    </xf>
    <xf numFmtId="4" fontId="20" fillId="0" borderId="0" xfId="45" applyNumberFormat="1" applyFont="1" applyFill="1" applyBorder="1" applyAlignment="1">
      <alignment vertical="top"/>
    </xf>
    <xf numFmtId="2" fontId="20" fillId="0" borderId="0" xfId="0" applyNumberFormat="1" applyFont="1" applyAlignment="1">
      <alignment horizontal="right"/>
    </xf>
    <xf numFmtId="4" fontId="20" fillId="0" borderId="0" xfId="59" applyNumberFormat="1" applyFont="1">
      <alignment/>
      <protection/>
    </xf>
    <xf numFmtId="0" fontId="20" fillId="0" borderId="47" xfId="58" applyFont="1" applyBorder="1" applyAlignment="1">
      <alignment vertical="top"/>
      <protection/>
    </xf>
    <xf numFmtId="4" fontId="20" fillId="0" borderId="0" xfId="0" applyNumberFormat="1" applyFont="1" applyAlignment="1">
      <alignment vertical="top"/>
    </xf>
    <xf numFmtId="0" fontId="20" fillId="0" borderId="47" xfId="0" applyFont="1" applyBorder="1" applyAlignment="1">
      <alignment horizontal="left" vertical="top" indent="3"/>
    </xf>
    <xf numFmtId="167" fontId="20" fillId="0" borderId="47" xfId="45" applyFont="1" applyFill="1" applyBorder="1" applyAlignment="1">
      <alignment vertical="top"/>
    </xf>
    <xf numFmtId="167" fontId="20" fillId="0" borderId="0" xfId="45" applyFont="1" applyFill="1" applyAlignment="1">
      <alignment horizontal="right"/>
    </xf>
    <xf numFmtId="4" fontId="20" fillId="0" borderId="0" xfId="0" applyNumberFormat="1" applyFont="1" applyAlignment="1">
      <alignment/>
    </xf>
    <xf numFmtId="167" fontId="20" fillId="0" borderId="0" xfId="45" applyFont="1" applyFill="1" applyAlignment="1">
      <alignment/>
    </xf>
    <xf numFmtId="2" fontId="20" fillId="0" borderId="0" xfId="0" applyNumberFormat="1" applyFont="1" applyAlignment="1">
      <alignment vertical="top"/>
    </xf>
    <xf numFmtId="2" fontId="20" fillId="0" borderId="47" xfId="0" applyNumberFormat="1" applyFont="1" applyBorder="1" applyAlignment="1">
      <alignment vertical="top"/>
    </xf>
    <xf numFmtId="0" fontId="20" fillId="0" borderId="0" xfId="58" applyFont="1" applyAlignment="1">
      <alignment vertical="top"/>
      <protection/>
    </xf>
    <xf numFmtId="172" fontId="21" fillId="0" borderId="0" xfId="58" applyNumberFormat="1" applyFont="1">
      <alignment/>
      <protection/>
    </xf>
    <xf numFmtId="0" fontId="20" fillId="0" borderId="49" xfId="58" applyFont="1" applyBorder="1" applyAlignment="1">
      <alignment vertical="top"/>
      <protection/>
    </xf>
    <xf numFmtId="0" fontId="20" fillId="0" borderId="50" xfId="58" applyFont="1" applyBorder="1" applyAlignment="1">
      <alignment vertical="top"/>
      <protection/>
    </xf>
    <xf numFmtId="172" fontId="21" fillId="0" borderId="50" xfId="58" applyNumberFormat="1" applyFont="1" applyBorder="1">
      <alignment/>
      <protection/>
    </xf>
    <xf numFmtId="0" fontId="21" fillId="0" borderId="47" xfId="58" applyFont="1" applyBorder="1" applyAlignment="1">
      <alignment vertical="top"/>
      <protection/>
    </xf>
    <xf numFmtId="0" fontId="21" fillId="0" borderId="52" xfId="0" applyFont="1" applyBorder="1" applyAlignment="1">
      <alignment vertical="top" wrapText="1"/>
    </xf>
    <xf numFmtId="0" fontId="21" fillId="0" borderId="35" xfId="0" applyFont="1" applyBorder="1" applyAlignment="1">
      <alignment horizontal="center" vertical="top" wrapText="1"/>
    </xf>
    <xf numFmtId="0" fontId="21" fillId="0" borderId="35" xfId="0" applyFont="1" applyBorder="1" applyAlignment="1">
      <alignment vertical="top" wrapText="1"/>
    </xf>
    <xf numFmtId="0" fontId="21" fillId="0" borderId="53" xfId="0" applyFont="1" applyBorder="1" applyAlignment="1">
      <alignment vertical="top" wrapText="1"/>
    </xf>
    <xf numFmtId="0" fontId="21" fillId="0" borderId="52" xfId="0" applyFont="1" applyBorder="1" applyAlignment="1">
      <alignment/>
    </xf>
    <xf numFmtId="173" fontId="20" fillId="0" borderId="35" xfId="0" applyNumberFormat="1" applyFont="1" applyBorder="1" applyAlignment="1">
      <alignment/>
    </xf>
    <xf numFmtId="167" fontId="20" fillId="0" borderId="35" xfId="45" applyFont="1" applyFill="1" applyBorder="1" applyAlignment="1">
      <alignment/>
    </xf>
    <xf numFmtId="167" fontId="20" fillId="0" borderId="53" xfId="45" applyFont="1" applyFill="1" applyBorder="1" applyAlignment="1">
      <alignment/>
    </xf>
    <xf numFmtId="0" fontId="20" fillId="0" borderId="52" xfId="0" applyFont="1" applyBorder="1" applyAlignment="1">
      <alignment/>
    </xf>
    <xf numFmtId="173" fontId="20" fillId="0" borderId="35" xfId="57" applyNumberFormat="1" applyFont="1" applyBorder="1" applyAlignment="1">
      <alignment horizontal="center"/>
      <protection/>
    </xf>
    <xf numFmtId="0" fontId="20" fillId="0" borderId="35" xfId="58" applyFont="1" applyBorder="1" applyAlignment="1">
      <alignment horizontal="center" vertical="top"/>
      <protection/>
    </xf>
    <xf numFmtId="167" fontId="20" fillId="0" borderId="54" xfId="45" applyFont="1" applyFill="1" applyBorder="1" applyAlignment="1">
      <alignment horizontal="center" vertical="center"/>
    </xf>
    <xf numFmtId="167" fontId="20" fillId="0" borderId="55" xfId="45" applyFont="1" applyFill="1" applyBorder="1" applyAlignment="1">
      <alignment horizontal="center" vertical="center"/>
    </xf>
    <xf numFmtId="173" fontId="20" fillId="0" borderId="35" xfId="0" applyNumberFormat="1" applyFont="1" applyBorder="1" applyAlignment="1">
      <alignment horizontal="center"/>
    </xf>
    <xf numFmtId="174" fontId="20" fillId="0" borderId="35" xfId="45" applyNumberFormat="1" applyFont="1" applyFill="1" applyBorder="1" applyAlignment="1">
      <alignment/>
    </xf>
    <xf numFmtId="167" fontId="20" fillId="0" borderId="56" xfId="45" applyFont="1" applyFill="1" applyBorder="1" applyAlignment="1">
      <alignment horizontal="center" vertical="center"/>
    </xf>
    <xf numFmtId="0" fontId="20" fillId="0" borderId="57" xfId="0" applyFont="1" applyBorder="1" applyAlignment="1">
      <alignment horizontal="left"/>
    </xf>
    <xf numFmtId="0" fontId="20" fillId="0" borderId="58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175" fontId="20" fillId="0" borderId="0" xfId="65" applyNumberFormat="1" applyFont="1" applyFill="1" applyBorder="1" applyAlignment="1">
      <alignment/>
    </xf>
    <xf numFmtId="0" fontId="20" fillId="0" borderId="57" xfId="0" applyFont="1" applyBorder="1" applyAlignment="1">
      <alignment horizontal="left" wrapText="1"/>
    </xf>
    <xf numFmtId="0" fontId="20" fillId="0" borderId="58" xfId="0" applyFont="1" applyBorder="1" applyAlignment="1">
      <alignment horizontal="left" wrapText="1"/>
    </xf>
    <xf numFmtId="0" fontId="20" fillId="0" borderId="59" xfId="0" applyFont="1" applyBorder="1" applyAlignment="1">
      <alignment horizontal="left" wrapText="1"/>
    </xf>
    <xf numFmtId="10" fontId="20" fillId="0" borderId="0" xfId="65" applyNumberFormat="1" applyFont="1" applyFill="1" applyBorder="1" applyAlignment="1">
      <alignment/>
    </xf>
    <xf numFmtId="0" fontId="21" fillId="0" borderId="60" xfId="0" applyFont="1" applyBorder="1" applyAlignment="1">
      <alignment/>
    </xf>
    <xf numFmtId="0" fontId="21" fillId="0" borderId="0" xfId="0" applyFont="1" applyAlignment="1">
      <alignment/>
    </xf>
    <xf numFmtId="0" fontId="21" fillId="0" borderId="47" xfId="0" applyFont="1" applyBorder="1" applyAlignment="1">
      <alignment/>
    </xf>
    <xf numFmtId="0" fontId="20" fillId="0" borderId="61" xfId="0" applyFont="1" applyBorder="1" applyAlignment="1">
      <alignment horizontal="left"/>
    </xf>
    <xf numFmtId="168" fontId="20" fillId="0" borderId="35" xfId="45" applyNumberFormat="1" applyFont="1" applyFill="1" applyBorder="1" applyAlignment="1">
      <alignment horizontal="right"/>
    </xf>
    <xf numFmtId="168" fontId="20" fillId="0" borderId="0" xfId="44" applyNumberFormat="1" applyFont="1" applyFill="1" applyBorder="1" applyAlignment="1">
      <alignment/>
    </xf>
    <xf numFmtId="168" fontId="20" fillId="0" borderId="0" xfId="59" applyNumberFormat="1" applyFont="1">
      <alignment/>
      <protection/>
    </xf>
    <xf numFmtId="4" fontId="20" fillId="0" borderId="0" xfId="44" applyNumberFormat="1" applyFont="1" applyFill="1" applyBorder="1" applyAlignment="1">
      <alignment/>
    </xf>
    <xf numFmtId="167" fontId="20" fillId="0" borderId="0" xfId="59" applyNumberFormat="1" applyFont="1">
      <alignment/>
      <protection/>
    </xf>
    <xf numFmtId="170" fontId="20" fillId="0" borderId="0" xfId="44" applyFont="1" applyFill="1" applyBorder="1" applyAlignment="1">
      <alignment/>
    </xf>
    <xf numFmtId="0" fontId="20" fillId="0" borderId="47" xfId="44" applyNumberFormat="1" applyFont="1" applyFill="1" applyBorder="1" applyAlignment="1">
      <alignment horizontal="left"/>
    </xf>
    <xf numFmtId="0" fontId="20" fillId="0" borderId="0" xfId="44" applyNumberFormat="1" applyFont="1" applyFill="1" applyBorder="1" applyAlignment="1">
      <alignment horizontal="left"/>
    </xf>
    <xf numFmtId="176" fontId="20" fillId="0" borderId="0" xfId="44" applyNumberFormat="1" applyFont="1" applyFill="1" applyBorder="1" applyAlignment="1">
      <alignment/>
    </xf>
    <xf numFmtId="177" fontId="20" fillId="0" borderId="0" xfId="0" applyNumberFormat="1" applyFont="1" applyAlignment="1">
      <alignment/>
    </xf>
    <xf numFmtId="0" fontId="20" fillId="0" borderId="62" xfId="0" applyFont="1" applyBorder="1" applyAlignment="1">
      <alignment horizontal="center" vertical="top" wrapText="1"/>
    </xf>
    <xf numFmtId="0" fontId="20" fillId="0" borderId="58" xfId="0" applyFont="1" applyBorder="1" applyAlignment="1">
      <alignment horizontal="center" vertical="top" wrapText="1"/>
    </xf>
    <xf numFmtId="0" fontId="20" fillId="0" borderId="61" xfId="0" applyFont="1" applyBorder="1" applyAlignment="1">
      <alignment horizontal="center" vertical="top" wrapText="1"/>
    </xf>
    <xf numFmtId="0" fontId="20" fillId="0" borderId="62" xfId="0" applyFont="1" applyBorder="1" applyAlignment="1">
      <alignment horizontal="left"/>
    </xf>
    <xf numFmtId="0" fontId="20" fillId="0" borderId="35" xfId="0" applyFont="1" applyBorder="1" applyAlignment="1">
      <alignment/>
    </xf>
    <xf numFmtId="168" fontId="20" fillId="0" borderId="35" xfId="45" applyNumberFormat="1" applyFont="1" applyFill="1" applyBorder="1" applyAlignment="1">
      <alignment/>
    </xf>
    <xf numFmtId="170" fontId="20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0" fontId="21" fillId="0" borderId="49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57">
      <alignment/>
      <protection/>
    </xf>
    <xf numFmtId="0" fontId="23" fillId="0" borderId="35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35" xfId="0" applyFont="1" applyBorder="1" applyAlignment="1">
      <alignment wrapText="1"/>
    </xf>
    <xf numFmtId="0" fontId="24" fillId="0" borderId="35" xfId="0" applyFont="1" applyBorder="1" applyAlignment="1">
      <alignment horizontal="center" wrapText="1"/>
    </xf>
    <xf numFmtId="0" fontId="24" fillId="0" borderId="35" xfId="0" applyFont="1" applyBorder="1" applyAlignment="1">
      <alignment wrapText="1"/>
    </xf>
    <xf numFmtId="0" fontId="24" fillId="0" borderId="63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4" fillId="0" borderId="64" xfId="0" applyFont="1" applyBorder="1" applyAlignment="1">
      <alignment wrapText="1"/>
    </xf>
    <xf numFmtId="0" fontId="23" fillId="0" borderId="35" xfId="0" applyFont="1" applyBorder="1" applyAlignment="1">
      <alignment wrapText="1"/>
    </xf>
    <xf numFmtId="10" fontId="25" fillId="0" borderId="35" xfId="64" applyNumberFormat="1" applyFont="1" applyFill="1" applyBorder="1" applyAlignment="1" applyProtection="1">
      <alignment vertical="top"/>
      <protection locked="0"/>
    </xf>
    <xf numFmtId="1" fontId="25" fillId="0" borderId="35" xfId="0" applyNumberFormat="1" applyFont="1" applyBorder="1" applyAlignment="1" applyProtection="1">
      <alignment vertical="top"/>
      <protection locked="0"/>
    </xf>
    <xf numFmtId="1" fontId="25" fillId="0" borderId="0" xfId="0" applyNumberFormat="1" applyFont="1" applyAlignment="1" applyProtection="1">
      <alignment vertical="top"/>
      <protection locked="0"/>
    </xf>
    <xf numFmtId="0" fontId="51" fillId="0" borderId="35" xfId="0" applyFont="1" applyBorder="1" applyAlignment="1">
      <alignment wrapText="1"/>
    </xf>
    <xf numFmtId="0" fontId="23" fillId="0" borderId="0" xfId="0" applyFont="1" applyAlignment="1">
      <alignment wrapText="1"/>
    </xf>
    <xf numFmtId="10" fontId="23" fillId="0" borderId="0" xfId="0" applyNumberFormat="1" applyFont="1" applyAlignment="1">
      <alignment wrapText="1"/>
    </xf>
    <xf numFmtId="1" fontId="23" fillId="0" borderId="0" xfId="0" applyNumberFormat="1" applyFont="1" applyAlignment="1">
      <alignment wrapText="1"/>
    </xf>
    <xf numFmtId="0" fontId="23" fillId="0" borderId="35" xfId="0" applyFont="1" applyBorder="1" applyAlignment="1">
      <alignment horizontal="left" wrapText="1"/>
    </xf>
    <xf numFmtId="0" fontId="24" fillId="0" borderId="35" xfId="0" applyFont="1" applyBorder="1" applyAlignment="1">
      <alignment/>
    </xf>
    <xf numFmtId="0" fontId="52" fillId="0" borderId="35" xfId="0" applyFont="1" applyBorder="1" applyAlignment="1">
      <alignment vertical="center" wrapText="1"/>
    </xf>
    <xf numFmtId="0" fontId="52" fillId="0" borderId="35" xfId="0" applyFont="1" applyBorder="1" applyAlignment="1">
      <alignment wrapText="1"/>
    </xf>
    <xf numFmtId="168" fontId="23" fillId="0" borderId="35" xfId="42" applyNumberFormat="1" applyFont="1" applyFill="1" applyBorder="1" applyAlignment="1">
      <alignment horizontal="right" vertical="center" wrapText="1"/>
    </xf>
    <xf numFmtId="10" fontId="23" fillId="0" borderId="35" xfId="0" applyNumberFormat="1" applyFont="1" applyBorder="1" applyAlignment="1">
      <alignment horizontal="right" vertical="center" wrapText="1"/>
    </xf>
    <xf numFmtId="0" fontId="23" fillId="0" borderId="35" xfId="0" applyFont="1" applyBorder="1" applyAlignment="1">
      <alignment/>
    </xf>
    <xf numFmtId="10" fontId="51" fillId="0" borderId="35" xfId="0" applyNumberFormat="1" applyFont="1" applyBorder="1" applyAlignment="1">
      <alignment horizontal="right" vertical="center"/>
    </xf>
    <xf numFmtId="0" fontId="53" fillId="0" borderId="0" xfId="0" applyFont="1" applyAlignment="1">
      <alignment/>
    </xf>
    <xf numFmtId="10" fontId="23" fillId="0" borderId="0" xfId="0" applyNumberFormat="1" applyFont="1" applyAlignment="1">
      <alignment horizontal="right" vertical="center"/>
    </xf>
    <xf numFmtId="4" fontId="51" fillId="0" borderId="35" xfId="0" applyNumberFormat="1" applyFont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10" fontId="23" fillId="0" borderId="35" xfId="64" applyNumberFormat="1" applyFont="1" applyFill="1" applyBorder="1" applyAlignment="1">
      <alignment horizontal="right" vertical="center"/>
    </xf>
    <xf numFmtId="0" fontId="51" fillId="0" borderId="35" xfId="0" applyFont="1" applyBorder="1" applyAlignment="1">
      <alignment/>
    </xf>
    <xf numFmtId="178" fontId="51" fillId="0" borderId="35" xfId="0" applyNumberFormat="1" applyFont="1" applyBorder="1" applyAlignment="1">
      <alignment horizontal="right" vertical="center"/>
    </xf>
    <xf numFmtId="178" fontId="23" fillId="0" borderId="0" xfId="0" applyNumberFormat="1" applyFont="1" applyAlignment="1">
      <alignment horizontal="right" vertical="center"/>
    </xf>
    <xf numFmtId="10" fontId="23" fillId="0" borderId="35" xfId="0" applyNumberFormat="1" applyFont="1" applyBorder="1" applyAlignment="1">
      <alignment horizontal="right" vertical="center"/>
    </xf>
    <xf numFmtId="171" fontId="23" fillId="0" borderId="35" xfId="0" applyNumberFormat="1" applyFont="1" applyBorder="1" applyAlignment="1">
      <alignment/>
    </xf>
    <xf numFmtId="0" fontId="54" fillId="0" borderId="44" xfId="60" applyFont="1" applyBorder="1">
      <alignment/>
      <protection/>
    </xf>
    <xf numFmtId="0" fontId="54" fillId="0" borderId="45" xfId="60" applyFont="1" applyBorder="1">
      <alignment/>
      <protection/>
    </xf>
    <xf numFmtId="168" fontId="49" fillId="0" borderId="45" xfId="45" applyNumberFormat="1" applyFont="1" applyFill="1" applyBorder="1" applyAlignment="1">
      <alignment horizontal="center"/>
    </xf>
    <xf numFmtId="168" fontId="49" fillId="0" borderId="46" xfId="45" applyNumberFormat="1" applyFont="1" applyFill="1" applyBorder="1" applyAlignment="1">
      <alignment horizontal="center"/>
    </xf>
    <xf numFmtId="0" fontId="49" fillId="0" borderId="47" xfId="60" applyFont="1" applyBorder="1">
      <alignment/>
      <protection/>
    </xf>
    <xf numFmtId="0" fontId="54" fillId="0" borderId="0" xfId="60" applyFont="1">
      <alignment/>
      <protection/>
    </xf>
    <xf numFmtId="168" fontId="54" fillId="0" borderId="0" xfId="45" applyNumberFormat="1" applyFont="1" applyFill="1" applyBorder="1" applyAlignment="1">
      <alignment/>
    </xf>
    <xf numFmtId="167" fontId="54" fillId="0" borderId="48" xfId="45" applyFont="1" applyFill="1" applyBorder="1" applyAlignment="1">
      <alignment/>
    </xf>
    <xf numFmtId="0" fontId="54" fillId="0" borderId="47" xfId="60" applyFont="1" applyBorder="1">
      <alignment/>
      <protection/>
    </xf>
    <xf numFmtId="0" fontId="55" fillId="0" borderId="47" xfId="60" applyFont="1" applyBorder="1">
      <alignment/>
      <protection/>
    </xf>
    <xf numFmtId="0" fontId="56" fillId="0" borderId="47" xfId="60" applyFont="1" applyBorder="1" applyAlignment="1">
      <alignment horizontal="left" vertical="top" wrapText="1"/>
      <protection/>
    </xf>
    <xf numFmtId="0" fontId="56" fillId="0" borderId="0" xfId="60" applyFont="1" applyAlignment="1">
      <alignment horizontal="left" vertical="top" wrapText="1"/>
      <protection/>
    </xf>
    <xf numFmtId="0" fontId="54" fillId="0" borderId="49" xfId="60" applyFont="1" applyBorder="1">
      <alignment/>
      <protection/>
    </xf>
    <xf numFmtId="0" fontId="54" fillId="0" borderId="50" xfId="60" applyFont="1" applyBorder="1">
      <alignment/>
      <protection/>
    </xf>
    <xf numFmtId="168" fontId="54" fillId="0" borderId="50" xfId="45" applyNumberFormat="1" applyFont="1" applyFill="1" applyBorder="1" applyAlignment="1">
      <alignment/>
    </xf>
    <xf numFmtId="167" fontId="54" fillId="0" borderId="51" xfId="45" applyFont="1" applyFill="1" applyBorder="1" applyAlignment="1">
      <alignment/>
    </xf>
    <xf numFmtId="0" fontId="49" fillId="0" borderId="65" xfId="61" applyFont="1" applyBorder="1" applyAlignment="1">
      <alignment horizontal="center"/>
      <protection/>
    </xf>
    <xf numFmtId="0" fontId="49" fillId="0" borderId="66" xfId="61" applyFont="1" applyBorder="1" applyAlignment="1">
      <alignment horizontal="center"/>
      <protection/>
    </xf>
    <xf numFmtId="0" fontId="54" fillId="0" borderId="66" xfId="61" applyFont="1" applyBorder="1">
      <alignment/>
      <protection/>
    </xf>
    <xf numFmtId="0" fontId="54" fillId="0" borderId="67" xfId="6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268</xdr:row>
      <xdr:rowOff>142875</xdr:rowOff>
    </xdr:from>
    <xdr:to>
      <xdr:col>5</xdr:col>
      <xdr:colOff>1390650</xdr:colOff>
      <xdr:row>278</xdr:row>
      <xdr:rowOff>133350</xdr:rowOff>
    </xdr:to>
    <xdr:pic>
      <xdr:nvPicPr>
        <xdr:cNvPr id="1" name="Picture 2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45900975"/>
          <a:ext cx="23145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282</xdr:row>
      <xdr:rowOff>9525</xdr:rowOff>
    </xdr:from>
    <xdr:to>
      <xdr:col>1</xdr:col>
      <xdr:colOff>3476625</xdr:colOff>
      <xdr:row>291</xdr:row>
      <xdr:rowOff>95250</xdr:rowOff>
    </xdr:to>
    <xdr:pic>
      <xdr:nvPicPr>
        <xdr:cNvPr id="2" name="Picture 2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47920275"/>
          <a:ext cx="3314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_PORTFOLIO_PPFASMF_31_M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PFCF"/>
      <sheetName val="PPLF"/>
      <sheetName val="PPTSF"/>
      <sheetName val="PPCH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92"/>
  <sheetViews>
    <sheetView tabSelected="1" zoomScalePageLayoutView="0" workbookViewId="0" topLeftCell="A284">
      <selection activeCell="B230" sqref="B230"/>
    </sheetView>
  </sheetViews>
  <sheetFormatPr defaultColWidth="9.140625" defaultRowHeight="15"/>
  <cols>
    <col min="1" max="1" width="3.28125" style="190" customWidth="1"/>
    <col min="2" max="2" width="56.28125" style="4" customWidth="1"/>
    <col min="3" max="3" width="16.7109375" style="4" customWidth="1"/>
    <col min="4" max="4" width="29.140625" style="4" customWidth="1"/>
    <col min="5" max="5" width="18.57421875" style="4" bestFit="1" customWidth="1"/>
    <col min="6" max="6" width="21.7109375" style="4" customWidth="1"/>
    <col min="7" max="7" width="13.140625" style="4" customWidth="1"/>
    <col min="8" max="8" width="14.8515625" style="4" customWidth="1"/>
    <col min="9" max="9" width="9.7109375" style="4" customWidth="1"/>
    <col min="10" max="10" width="12.140625" style="4" bestFit="1" customWidth="1"/>
    <col min="11" max="16384" width="9.140625" style="4" customWidth="1"/>
  </cols>
  <sheetData>
    <row r="1" spans="1:10" ht="15.75" customHeight="1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</row>
    <row r="2" spans="1:10" ht="12.75" customHeight="1">
      <c r="A2" s="1"/>
      <c r="B2" s="5"/>
      <c r="C2" s="3"/>
      <c r="D2" s="3"/>
      <c r="E2" s="3"/>
      <c r="F2" s="3"/>
      <c r="G2" s="3"/>
      <c r="H2" s="3"/>
      <c r="I2" s="3"/>
      <c r="J2" s="3"/>
    </row>
    <row r="3" spans="1:10" ht="12.75" customHeight="1" thickBot="1">
      <c r="A3" s="6"/>
      <c r="B3" s="7" t="s">
        <v>1</v>
      </c>
      <c r="C3" s="3"/>
      <c r="D3" s="3"/>
      <c r="E3" s="3"/>
      <c r="F3" s="3"/>
      <c r="G3" s="3"/>
      <c r="H3" s="3"/>
      <c r="I3" s="3"/>
      <c r="J3" s="3"/>
    </row>
    <row r="4" spans="1:10" ht="27.75" customHeight="1">
      <c r="A4" s="1"/>
      <c r="B4" s="8" t="s">
        <v>2</v>
      </c>
      <c r="C4" s="9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1" t="s">
        <v>9</v>
      </c>
      <c r="J4" s="12"/>
    </row>
    <row r="5" spans="1:10" ht="12.75" customHeight="1">
      <c r="A5" s="1"/>
      <c r="B5" s="13" t="s">
        <v>10</v>
      </c>
      <c r="C5" s="14"/>
      <c r="D5" s="14"/>
      <c r="E5" s="14"/>
      <c r="F5" s="14"/>
      <c r="G5" s="14"/>
      <c r="H5" s="15"/>
      <c r="I5" s="16"/>
      <c r="J5" s="3"/>
    </row>
    <row r="6" spans="1:10" ht="12.75" customHeight="1">
      <c r="A6" s="1"/>
      <c r="B6" s="13" t="s">
        <v>11</v>
      </c>
      <c r="C6" s="14"/>
      <c r="D6" s="14"/>
      <c r="E6" s="14"/>
      <c r="F6" s="3"/>
      <c r="G6" s="15"/>
      <c r="H6" s="15"/>
      <c r="I6" s="16"/>
      <c r="J6" s="3"/>
    </row>
    <row r="7" spans="1:10" ht="12.75" customHeight="1">
      <c r="A7" s="6"/>
      <c r="B7" s="17" t="s">
        <v>12</v>
      </c>
      <c r="C7" s="14" t="s">
        <v>13</v>
      </c>
      <c r="D7" s="14" t="s">
        <v>14</v>
      </c>
      <c r="E7" s="18">
        <v>10752504</v>
      </c>
      <c r="F7" s="19">
        <v>283909.12</v>
      </c>
      <c r="G7" s="20">
        <v>0.0789</v>
      </c>
      <c r="H7" s="15"/>
      <c r="I7" s="16"/>
      <c r="J7" s="3"/>
    </row>
    <row r="8" spans="1:10" ht="12.75" customHeight="1">
      <c r="A8" s="6"/>
      <c r="B8" s="17" t="s">
        <v>15</v>
      </c>
      <c r="C8" s="14" t="s">
        <v>16</v>
      </c>
      <c r="D8" s="14" t="s">
        <v>17</v>
      </c>
      <c r="E8" s="18">
        <v>60698959</v>
      </c>
      <c r="F8" s="19">
        <v>270413.86</v>
      </c>
      <c r="G8" s="20">
        <v>0.0752</v>
      </c>
      <c r="H8" s="15"/>
      <c r="I8" s="16"/>
      <c r="J8" s="3"/>
    </row>
    <row r="9" spans="1:10" ht="12.75" customHeight="1">
      <c r="A9" s="6"/>
      <c r="B9" s="17" t="s">
        <v>18</v>
      </c>
      <c r="C9" s="14" t="s">
        <v>19</v>
      </c>
      <c r="D9" s="14" t="s">
        <v>14</v>
      </c>
      <c r="E9" s="18">
        <v>3622674</v>
      </c>
      <c r="F9" s="19">
        <v>263183.64</v>
      </c>
      <c r="G9" s="20">
        <v>0.0732</v>
      </c>
      <c r="H9" s="15"/>
      <c r="I9" s="16"/>
      <c r="J9" s="3"/>
    </row>
    <row r="10" spans="1:10" ht="12.75" customHeight="1">
      <c r="A10" s="6"/>
      <c r="B10" s="17" t="s">
        <v>20</v>
      </c>
      <c r="C10" s="14" t="s">
        <v>21</v>
      </c>
      <c r="D10" s="14" t="s">
        <v>22</v>
      </c>
      <c r="E10" s="18">
        <v>21705898</v>
      </c>
      <c r="F10" s="19">
        <v>206021.53</v>
      </c>
      <c r="G10" s="20">
        <v>0.0573</v>
      </c>
      <c r="H10" s="15"/>
      <c r="I10" s="16"/>
      <c r="J10" s="3"/>
    </row>
    <row r="11" spans="1:10" ht="12.75" customHeight="1">
      <c r="A11" s="6"/>
      <c r="B11" s="17" t="s">
        <v>23</v>
      </c>
      <c r="C11" s="14" t="s">
        <v>24</v>
      </c>
      <c r="D11" s="14" t="s">
        <v>22</v>
      </c>
      <c r="E11" s="18">
        <v>20979955</v>
      </c>
      <c r="F11" s="19">
        <v>191935.12</v>
      </c>
      <c r="G11" s="20">
        <v>0.0534</v>
      </c>
      <c r="H11" s="15"/>
      <c r="I11" s="16"/>
      <c r="J11" s="3"/>
    </row>
    <row r="12" spans="1:10" ht="12.75" customHeight="1">
      <c r="A12" s="6"/>
      <c r="B12" s="17" t="s">
        <v>25</v>
      </c>
      <c r="C12" s="14" t="s">
        <v>26</v>
      </c>
      <c r="D12" s="14" t="s">
        <v>27</v>
      </c>
      <c r="E12" s="18">
        <v>15508996</v>
      </c>
      <c r="F12" s="19">
        <v>177593.51</v>
      </c>
      <c r="G12" s="20">
        <v>0.0494</v>
      </c>
      <c r="H12" s="15"/>
      <c r="I12" s="16"/>
      <c r="J12" s="3"/>
    </row>
    <row r="13" spans="1:10" ht="12.75" customHeight="1">
      <c r="A13" s="6"/>
      <c r="B13" s="17" t="s">
        <v>28</v>
      </c>
      <c r="C13" s="14" t="s">
        <v>29</v>
      </c>
      <c r="D13" s="14" t="s">
        <v>30</v>
      </c>
      <c r="E13" s="18">
        <v>63419428</v>
      </c>
      <c r="F13" s="19">
        <v>152999.37</v>
      </c>
      <c r="G13" s="20">
        <v>0.0425</v>
      </c>
      <c r="H13" s="15"/>
      <c r="I13" s="16"/>
      <c r="J13" s="3"/>
    </row>
    <row r="14" spans="1:10" ht="12.75" customHeight="1">
      <c r="A14" s="6"/>
      <c r="B14" s="17" t="s">
        <v>31</v>
      </c>
      <c r="C14" s="14" t="s">
        <v>32</v>
      </c>
      <c r="D14" s="14" t="s">
        <v>33</v>
      </c>
      <c r="E14" s="18">
        <v>63775637</v>
      </c>
      <c r="F14" s="19">
        <v>149139.33</v>
      </c>
      <c r="G14" s="20">
        <v>0.0415</v>
      </c>
      <c r="H14" s="15"/>
      <c r="I14" s="16"/>
      <c r="J14" s="3"/>
    </row>
    <row r="15" spans="1:10" ht="12.75" customHeight="1">
      <c r="A15" s="6"/>
      <c r="B15" s="17" t="s">
        <v>34</v>
      </c>
      <c r="C15" s="14" t="s">
        <v>35</v>
      </c>
      <c r="D15" s="14" t="s">
        <v>36</v>
      </c>
      <c r="E15" s="18">
        <v>1382945</v>
      </c>
      <c r="F15" s="19">
        <v>129550.14</v>
      </c>
      <c r="G15" s="20">
        <v>0.036</v>
      </c>
      <c r="H15" s="15"/>
      <c r="I15" s="16"/>
      <c r="J15" s="3"/>
    </row>
    <row r="16" spans="1:10" ht="12.75" customHeight="1">
      <c r="A16" s="6"/>
      <c r="B16" s="17" t="s">
        <v>37</v>
      </c>
      <c r="C16" s="14" t="s">
        <v>38</v>
      </c>
      <c r="D16" s="14" t="s">
        <v>39</v>
      </c>
      <c r="E16" s="18">
        <v>44206584</v>
      </c>
      <c r="F16" s="19">
        <v>67636.07</v>
      </c>
      <c r="G16" s="20">
        <v>0.0188</v>
      </c>
      <c r="H16" s="15"/>
      <c r="I16" s="16"/>
      <c r="J16" s="3"/>
    </row>
    <row r="17" spans="1:10" ht="12.75" customHeight="1">
      <c r="A17" s="6"/>
      <c r="B17" s="17" t="s">
        <v>40</v>
      </c>
      <c r="C17" s="14" t="s">
        <v>41</v>
      </c>
      <c r="D17" s="14" t="s">
        <v>27</v>
      </c>
      <c r="E17" s="18">
        <v>4027120</v>
      </c>
      <c r="F17" s="19">
        <v>53089.52</v>
      </c>
      <c r="G17" s="20">
        <v>0.0148</v>
      </c>
      <c r="H17" s="15"/>
      <c r="I17" s="16"/>
      <c r="J17" s="3"/>
    </row>
    <row r="18" spans="1:10" ht="12.75" customHeight="1">
      <c r="A18" s="6"/>
      <c r="B18" s="17" t="s">
        <v>42</v>
      </c>
      <c r="C18" s="14" t="s">
        <v>43</v>
      </c>
      <c r="D18" s="14" t="s">
        <v>39</v>
      </c>
      <c r="E18" s="18">
        <v>4799727</v>
      </c>
      <c r="F18" s="19">
        <v>49842.77</v>
      </c>
      <c r="G18" s="20">
        <v>0.0139</v>
      </c>
      <c r="H18" s="15"/>
      <c r="I18" s="16"/>
      <c r="J18" s="3"/>
    </row>
    <row r="19" spans="1:10" ht="12.75" customHeight="1">
      <c r="A19" s="6"/>
      <c r="B19" s="17" t="s">
        <v>44</v>
      </c>
      <c r="C19" s="14" t="s">
        <v>45</v>
      </c>
      <c r="D19" s="14" t="s">
        <v>39</v>
      </c>
      <c r="E19" s="18">
        <v>7618643</v>
      </c>
      <c r="F19" s="19">
        <v>48572.66</v>
      </c>
      <c r="G19" s="20">
        <v>0.0135</v>
      </c>
      <c r="H19" s="15"/>
      <c r="I19" s="16"/>
      <c r="J19" s="3"/>
    </row>
    <row r="20" spans="1:10" ht="12.75" customHeight="1">
      <c r="A20" s="6"/>
      <c r="B20" s="17" t="s">
        <v>46</v>
      </c>
      <c r="C20" s="14" t="s">
        <v>47</v>
      </c>
      <c r="D20" s="14" t="s">
        <v>48</v>
      </c>
      <c r="E20" s="18">
        <v>39260011</v>
      </c>
      <c r="F20" s="19">
        <v>41929.69</v>
      </c>
      <c r="G20" s="20">
        <v>0.0117</v>
      </c>
      <c r="H20" s="15"/>
      <c r="I20" s="16"/>
      <c r="J20" s="3"/>
    </row>
    <row r="21" spans="1:10" ht="12.75" customHeight="1">
      <c r="A21" s="6"/>
      <c r="B21" s="17" t="s">
        <v>49</v>
      </c>
      <c r="C21" s="14" t="s">
        <v>50</v>
      </c>
      <c r="D21" s="14" t="s">
        <v>39</v>
      </c>
      <c r="E21" s="18">
        <v>2492885</v>
      </c>
      <c r="F21" s="19">
        <v>36277.71</v>
      </c>
      <c r="G21" s="20">
        <v>0.0101</v>
      </c>
      <c r="H21" s="15"/>
      <c r="I21" s="16"/>
      <c r="J21" s="3"/>
    </row>
    <row r="22" spans="1:10" ht="12.75" customHeight="1">
      <c r="A22" s="6"/>
      <c r="B22" s="17" t="s">
        <v>51</v>
      </c>
      <c r="C22" s="14" t="s">
        <v>52</v>
      </c>
      <c r="D22" s="14" t="s">
        <v>53</v>
      </c>
      <c r="E22" s="18">
        <v>7204805</v>
      </c>
      <c r="F22" s="19">
        <v>36189.74</v>
      </c>
      <c r="G22" s="20">
        <v>0.0101</v>
      </c>
      <c r="H22" s="15"/>
      <c r="I22" s="16"/>
      <c r="J22" s="3"/>
    </row>
    <row r="23" spans="1:10" ht="12.75" customHeight="1">
      <c r="A23" s="6"/>
      <c r="B23" s="17" t="s">
        <v>54</v>
      </c>
      <c r="C23" s="14" t="s">
        <v>55</v>
      </c>
      <c r="D23" s="14" t="s">
        <v>53</v>
      </c>
      <c r="E23" s="18">
        <v>3618584</v>
      </c>
      <c r="F23" s="19">
        <v>34486.91</v>
      </c>
      <c r="G23" s="20">
        <v>0.0096</v>
      </c>
      <c r="H23" s="15"/>
      <c r="I23" s="16"/>
      <c r="J23" s="3"/>
    </row>
    <row r="24" spans="1:10" ht="12.75" customHeight="1">
      <c r="A24" s="6"/>
      <c r="B24" s="17" t="s">
        <v>56</v>
      </c>
      <c r="C24" s="14" t="s">
        <v>57</v>
      </c>
      <c r="D24" s="14" t="s">
        <v>53</v>
      </c>
      <c r="E24" s="18">
        <v>665343</v>
      </c>
      <c r="F24" s="19">
        <v>29947.42</v>
      </c>
      <c r="G24" s="20">
        <v>0.0083</v>
      </c>
      <c r="H24" s="15"/>
      <c r="I24" s="16"/>
      <c r="J24" s="3"/>
    </row>
    <row r="25" spans="1:10" ht="12.75" customHeight="1">
      <c r="A25" s="6"/>
      <c r="B25" s="17" t="s">
        <v>58</v>
      </c>
      <c r="C25" s="14" t="s">
        <v>59</v>
      </c>
      <c r="D25" s="14" t="s">
        <v>60</v>
      </c>
      <c r="E25" s="18">
        <v>1226855</v>
      </c>
      <c r="F25" s="19">
        <v>27896.23</v>
      </c>
      <c r="G25" s="20">
        <v>0.0078</v>
      </c>
      <c r="H25" s="15"/>
      <c r="I25" s="16"/>
      <c r="J25" s="3"/>
    </row>
    <row r="26" spans="1:10" ht="12.75" customHeight="1">
      <c r="A26" s="6"/>
      <c r="B26" s="17" t="s">
        <v>61</v>
      </c>
      <c r="C26" s="14" t="s">
        <v>62</v>
      </c>
      <c r="D26" s="14" t="s">
        <v>53</v>
      </c>
      <c r="E26" s="18">
        <v>3541831</v>
      </c>
      <c r="F26" s="19">
        <v>24826.46</v>
      </c>
      <c r="G26" s="20">
        <v>0.0069</v>
      </c>
      <c r="H26" s="15"/>
      <c r="I26" s="16"/>
      <c r="J26" s="3"/>
    </row>
    <row r="27" spans="1:10" ht="12.75" customHeight="1">
      <c r="A27" s="6"/>
      <c r="B27" s="17" t="s">
        <v>63</v>
      </c>
      <c r="C27" s="14" t="s">
        <v>64</v>
      </c>
      <c r="D27" s="14" t="s">
        <v>39</v>
      </c>
      <c r="E27" s="18">
        <v>3035753</v>
      </c>
      <c r="F27" s="19">
        <v>21512.86</v>
      </c>
      <c r="G27" s="20">
        <v>0.006</v>
      </c>
      <c r="H27" s="15"/>
      <c r="I27" s="16"/>
      <c r="J27" s="3"/>
    </row>
    <row r="28" spans="1:10" ht="12.75" customHeight="1">
      <c r="A28" s="6"/>
      <c r="B28" s="17" t="s">
        <v>65</v>
      </c>
      <c r="C28" s="14" t="s">
        <v>66</v>
      </c>
      <c r="D28" s="14" t="s">
        <v>39</v>
      </c>
      <c r="E28" s="18">
        <v>422587</v>
      </c>
      <c r="F28" s="19">
        <v>21056.03</v>
      </c>
      <c r="G28" s="20">
        <v>0.0059</v>
      </c>
      <c r="H28" s="15"/>
      <c r="I28" s="16"/>
      <c r="J28" s="3"/>
    </row>
    <row r="29" spans="1:10" ht="12.75" customHeight="1">
      <c r="A29" s="6"/>
      <c r="B29" s="17" t="s">
        <v>67</v>
      </c>
      <c r="C29" s="14" t="s">
        <v>68</v>
      </c>
      <c r="D29" s="14" t="s">
        <v>27</v>
      </c>
      <c r="E29" s="18">
        <v>417679</v>
      </c>
      <c r="F29" s="19">
        <v>15176.78</v>
      </c>
      <c r="G29" s="20">
        <v>0.0042</v>
      </c>
      <c r="H29" s="15"/>
      <c r="I29" s="16"/>
      <c r="J29" s="3"/>
    </row>
    <row r="30" spans="1:10" ht="12.75" customHeight="1">
      <c r="A30" s="6"/>
      <c r="B30" s="17" t="s">
        <v>69</v>
      </c>
      <c r="C30" s="14" t="s">
        <v>70</v>
      </c>
      <c r="D30" s="14" t="s">
        <v>71</v>
      </c>
      <c r="E30" s="18">
        <v>27087811</v>
      </c>
      <c r="F30" s="19">
        <v>11837.37</v>
      </c>
      <c r="G30" s="20">
        <v>0.0033</v>
      </c>
      <c r="H30" s="15"/>
      <c r="I30" s="16"/>
      <c r="J30" s="3"/>
    </row>
    <row r="31" spans="1:10" ht="12.75" customHeight="1">
      <c r="A31" s="6"/>
      <c r="B31" s="17" t="s">
        <v>72</v>
      </c>
      <c r="C31" s="14" t="s">
        <v>73</v>
      </c>
      <c r="D31" s="14" t="s">
        <v>14</v>
      </c>
      <c r="E31" s="18">
        <v>80159</v>
      </c>
      <c r="F31" s="19">
        <v>4284.06</v>
      </c>
      <c r="G31" s="20">
        <v>0.0012</v>
      </c>
      <c r="H31" s="15"/>
      <c r="I31" s="16"/>
      <c r="J31" s="3"/>
    </row>
    <row r="32" spans="1:10" ht="12.75" customHeight="1">
      <c r="A32" s="6"/>
      <c r="B32" s="17"/>
      <c r="C32" s="14"/>
      <c r="D32" s="14"/>
      <c r="E32" s="18"/>
      <c r="F32" s="19"/>
      <c r="G32" s="20"/>
      <c r="H32" s="15"/>
      <c r="I32" s="16"/>
      <c r="J32" s="3"/>
    </row>
    <row r="33" spans="1:10" ht="12.75" customHeight="1">
      <c r="A33" s="6"/>
      <c r="B33" s="21" t="s">
        <v>74</v>
      </c>
      <c r="C33" s="14"/>
      <c r="D33" s="14"/>
      <c r="E33" s="18"/>
      <c r="F33" s="19"/>
      <c r="G33" s="20"/>
      <c r="H33" s="15"/>
      <c r="I33" s="16"/>
      <c r="J33" s="3"/>
    </row>
    <row r="34" spans="1:10" ht="12.75" customHeight="1">
      <c r="A34" s="6"/>
      <c r="B34" s="17" t="s">
        <v>75</v>
      </c>
      <c r="C34" s="14" t="s">
        <v>76</v>
      </c>
      <c r="D34" s="14" t="s">
        <v>14</v>
      </c>
      <c r="E34" s="18">
        <v>461250</v>
      </c>
      <c r="F34" s="19">
        <v>32240.68</v>
      </c>
      <c r="G34" s="20">
        <v>0.009</v>
      </c>
      <c r="H34" s="15"/>
      <c r="I34" s="16"/>
      <c r="J34" s="3"/>
    </row>
    <row r="35" spans="1:10" ht="12.75" customHeight="1">
      <c r="A35" s="6"/>
      <c r="B35" s="17" t="s">
        <v>77</v>
      </c>
      <c r="C35" s="14" t="s">
        <v>78</v>
      </c>
      <c r="D35" s="14" t="s">
        <v>79</v>
      </c>
      <c r="E35" s="18">
        <v>1273000</v>
      </c>
      <c r="F35" s="19">
        <v>31441.83</v>
      </c>
      <c r="G35" s="20">
        <v>0.0087</v>
      </c>
      <c r="H35" s="15"/>
      <c r="I35" s="16"/>
      <c r="J35" s="3"/>
    </row>
    <row r="36" spans="1:10" ht="12.75" customHeight="1">
      <c r="A36" s="6"/>
      <c r="B36" s="17" t="s">
        <v>80</v>
      </c>
      <c r="C36" s="14" t="s">
        <v>81</v>
      </c>
      <c r="D36" s="14" t="s">
        <v>22</v>
      </c>
      <c r="E36" s="18">
        <v>447300</v>
      </c>
      <c r="F36" s="19">
        <v>5754.96</v>
      </c>
      <c r="G36" s="20">
        <v>0.0016</v>
      </c>
      <c r="H36" s="15"/>
      <c r="I36" s="16"/>
      <c r="J36" s="3"/>
    </row>
    <row r="37" spans="1:10" ht="12.75" customHeight="1">
      <c r="A37" s="6"/>
      <c r="B37" s="17" t="s">
        <v>82</v>
      </c>
      <c r="C37" s="14" t="s">
        <v>83</v>
      </c>
      <c r="D37" s="14" t="s">
        <v>27</v>
      </c>
      <c r="E37" s="18">
        <v>331800</v>
      </c>
      <c r="F37" s="19">
        <v>3701.39</v>
      </c>
      <c r="G37" s="20">
        <v>0.001</v>
      </c>
      <c r="H37" s="15"/>
      <c r="I37" s="16"/>
      <c r="J37" s="3"/>
    </row>
    <row r="38" spans="1:10" ht="12.75" customHeight="1">
      <c r="A38" s="6"/>
      <c r="B38" s="17" t="s">
        <v>84</v>
      </c>
      <c r="C38" s="14" t="s">
        <v>85</v>
      </c>
      <c r="D38" s="14" t="s">
        <v>17</v>
      </c>
      <c r="E38" s="18">
        <v>132600</v>
      </c>
      <c r="F38" s="19">
        <v>3537.17</v>
      </c>
      <c r="G38" s="20">
        <v>0.001</v>
      </c>
      <c r="H38" s="15"/>
      <c r="I38" s="16"/>
      <c r="J38" s="3"/>
    </row>
    <row r="39" spans="1:10" ht="12.75" customHeight="1">
      <c r="A39" s="6"/>
      <c r="B39" s="17" t="s">
        <v>86</v>
      </c>
      <c r="C39" s="14" t="s">
        <v>87</v>
      </c>
      <c r="D39" s="14" t="s">
        <v>36</v>
      </c>
      <c r="E39" s="18">
        <v>391875</v>
      </c>
      <c r="F39" s="19">
        <v>2062.44</v>
      </c>
      <c r="G39" s="20">
        <v>0.0006</v>
      </c>
      <c r="H39" s="15"/>
      <c r="I39" s="16"/>
      <c r="J39" s="3"/>
    </row>
    <row r="40" spans="1:10" ht="12.75" customHeight="1">
      <c r="A40" s="6"/>
      <c r="B40" s="17" t="s">
        <v>88</v>
      </c>
      <c r="C40" s="14" t="s">
        <v>89</v>
      </c>
      <c r="D40" s="14" t="s">
        <v>27</v>
      </c>
      <c r="E40" s="18">
        <v>56525</v>
      </c>
      <c r="F40" s="19">
        <v>1859.39</v>
      </c>
      <c r="G40" s="20">
        <v>0.0005</v>
      </c>
      <c r="H40" s="15"/>
      <c r="I40" s="16"/>
      <c r="J40" s="3"/>
    </row>
    <row r="41" spans="1:10" ht="12.75" customHeight="1">
      <c r="A41" s="6"/>
      <c r="B41" s="17" t="s">
        <v>90</v>
      </c>
      <c r="C41" s="14" t="s">
        <v>91</v>
      </c>
      <c r="D41" s="14" t="s">
        <v>92</v>
      </c>
      <c r="E41" s="18">
        <v>1035000</v>
      </c>
      <c r="F41" s="19">
        <v>1514.21</v>
      </c>
      <c r="G41" s="20">
        <v>0.0004</v>
      </c>
      <c r="H41" s="15"/>
      <c r="I41" s="16"/>
      <c r="J41" s="3"/>
    </row>
    <row r="42" spans="1:10" ht="12.75" customHeight="1">
      <c r="A42" s="6"/>
      <c r="B42" s="17" t="s">
        <v>93</v>
      </c>
      <c r="C42" s="14" t="s">
        <v>94</v>
      </c>
      <c r="D42" s="14" t="s">
        <v>95</v>
      </c>
      <c r="E42" s="18">
        <v>93500</v>
      </c>
      <c r="F42" s="19">
        <v>553.85</v>
      </c>
      <c r="G42" s="20">
        <v>0.0002</v>
      </c>
      <c r="H42" s="15"/>
      <c r="I42" s="16"/>
      <c r="J42" s="3"/>
    </row>
    <row r="43" spans="1:10" ht="12.75" customHeight="1">
      <c r="A43" s="6"/>
      <c r="B43" s="17" t="s">
        <v>96</v>
      </c>
      <c r="C43" s="14" t="s">
        <v>97</v>
      </c>
      <c r="D43" s="14" t="s">
        <v>22</v>
      </c>
      <c r="E43" s="18">
        <v>8800</v>
      </c>
      <c r="F43" s="19">
        <v>177.26</v>
      </c>
      <c r="G43" s="15" t="s">
        <v>98</v>
      </c>
      <c r="H43" s="15"/>
      <c r="I43" s="16"/>
      <c r="J43" s="3"/>
    </row>
    <row r="44" spans="1:10" ht="12.75" customHeight="1">
      <c r="A44" s="1"/>
      <c r="B44" s="13" t="s">
        <v>99</v>
      </c>
      <c r="C44" s="14"/>
      <c r="D44" s="14"/>
      <c r="E44" s="14"/>
      <c r="F44" s="22">
        <v>2432151.08</v>
      </c>
      <c r="G44" s="23">
        <v>0.6765</v>
      </c>
      <c r="H44" s="24"/>
      <c r="I44" s="25"/>
      <c r="J44" s="3"/>
    </row>
    <row r="45" spans="1:10" ht="12.75" customHeight="1">
      <c r="A45" s="1"/>
      <c r="B45" s="26" t="s">
        <v>100</v>
      </c>
      <c r="C45" s="27"/>
      <c r="D45" s="27"/>
      <c r="E45" s="27"/>
      <c r="F45" s="24" t="s">
        <v>101</v>
      </c>
      <c r="G45" s="24" t="s">
        <v>101</v>
      </c>
      <c r="H45" s="24"/>
      <c r="I45" s="25"/>
      <c r="J45" s="3"/>
    </row>
    <row r="46" spans="1:10" ht="12.75" customHeight="1">
      <c r="A46" s="1"/>
      <c r="B46" s="26" t="s">
        <v>99</v>
      </c>
      <c r="C46" s="27"/>
      <c r="D46" s="27"/>
      <c r="E46" s="27"/>
      <c r="F46" s="24" t="s">
        <v>101</v>
      </c>
      <c r="G46" s="24" t="s">
        <v>101</v>
      </c>
      <c r="H46" s="24"/>
      <c r="I46" s="25"/>
      <c r="J46" s="3"/>
    </row>
    <row r="47" spans="1:10" ht="12.75" customHeight="1">
      <c r="A47" s="1"/>
      <c r="B47" s="26" t="s">
        <v>102</v>
      </c>
      <c r="C47" s="28"/>
      <c r="D47" s="27"/>
      <c r="E47" s="28"/>
      <c r="F47" s="22">
        <v>2432151.08</v>
      </c>
      <c r="G47" s="23">
        <v>0.6765</v>
      </c>
      <c r="H47" s="24"/>
      <c r="I47" s="25"/>
      <c r="J47" s="3"/>
    </row>
    <row r="48" spans="1:10" ht="12.75" customHeight="1">
      <c r="A48" s="1"/>
      <c r="B48" s="13" t="s">
        <v>103</v>
      </c>
      <c r="C48" s="14"/>
      <c r="D48" s="14"/>
      <c r="E48" s="14"/>
      <c r="F48" s="14"/>
      <c r="G48" s="14"/>
      <c r="H48" s="15"/>
      <c r="I48" s="16"/>
      <c r="J48" s="3"/>
    </row>
    <row r="49" spans="1:10" ht="12.75" customHeight="1">
      <c r="A49" s="1"/>
      <c r="B49" s="13" t="s">
        <v>11</v>
      </c>
      <c r="C49" s="14"/>
      <c r="D49" s="14"/>
      <c r="E49" s="14"/>
      <c r="F49" s="3"/>
      <c r="G49" s="15"/>
      <c r="H49" s="15"/>
      <c r="I49" s="16"/>
      <c r="J49" s="3"/>
    </row>
    <row r="50" spans="1:10" ht="12.75" customHeight="1">
      <c r="A50" s="6"/>
      <c r="B50" s="17" t="s">
        <v>104</v>
      </c>
      <c r="C50" s="14" t="s">
        <v>105</v>
      </c>
      <c r="D50" s="29" t="s">
        <v>106</v>
      </c>
      <c r="E50" s="18">
        <v>731749</v>
      </c>
      <c r="F50" s="19">
        <v>200487.42</v>
      </c>
      <c r="G50" s="20">
        <v>0.0557</v>
      </c>
      <c r="H50" s="15"/>
      <c r="I50" s="16"/>
      <c r="J50" s="3"/>
    </row>
    <row r="51" spans="1:10" ht="12.75" customHeight="1">
      <c r="A51" s="6"/>
      <c r="B51" s="17" t="s">
        <v>107</v>
      </c>
      <c r="C51" s="14" t="s">
        <v>108</v>
      </c>
      <c r="D51" s="29" t="s">
        <v>106</v>
      </c>
      <c r="E51" s="18">
        <v>1868557</v>
      </c>
      <c r="F51" s="19">
        <v>191157.91</v>
      </c>
      <c r="G51" s="20">
        <v>0.0532</v>
      </c>
      <c r="H51" s="15"/>
      <c r="I51" s="16"/>
      <c r="J51" s="3"/>
    </row>
    <row r="52" spans="1:10" ht="12.75" customHeight="1">
      <c r="A52" s="6"/>
      <c r="B52" s="17" t="s">
        <v>109</v>
      </c>
      <c r="C52" s="14" t="s">
        <v>110</v>
      </c>
      <c r="D52" s="29" t="s">
        <v>111</v>
      </c>
      <c r="E52" s="18">
        <v>1358853</v>
      </c>
      <c r="F52" s="19">
        <v>136754.57</v>
      </c>
      <c r="G52" s="20">
        <v>0.038</v>
      </c>
      <c r="H52" s="15"/>
      <c r="I52" s="16"/>
      <c r="J52" s="3"/>
    </row>
    <row r="53" spans="1:10" ht="12.75" customHeight="1">
      <c r="A53" s="6"/>
      <c r="B53" s="17" t="s">
        <v>112</v>
      </c>
      <c r="C53" s="14" t="s">
        <v>113</v>
      </c>
      <c r="D53" s="29" t="s">
        <v>106</v>
      </c>
      <c r="E53" s="18">
        <v>591056</v>
      </c>
      <c r="F53" s="19">
        <v>128354.94</v>
      </c>
      <c r="G53" s="20">
        <v>0.0357</v>
      </c>
      <c r="H53" s="15"/>
      <c r="I53" s="16"/>
      <c r="J53" s="3"/>
    </row>
    <row r="54" spans="1:10" ht="12.75" customHeight="1">
      <c r="A54" s="1"/>
      <c r="B54" s="13" t="s">
        <v>99</v>
      </c>
      <c r="C54" s="14"/>
      <c r="D54" s="14"/>
      <c r="E54" s="14"/>
      <c r="F54" s="22">
        <v>656754.84</v>
      </c>
      <c r="G54" s="23">
        <v>0.1826</v>
      </c>
      <c r="H54" s="24"/>
      <c r="I54" s="25"/>
      <c r="J54" s="3"/>
    </row>
    <row r="55" spans="1:10" ht="12.75" customHeight="1">
      <c r="A55" s="1"/>
      <c r="B55" s="26" t="s">
        <v>100</v>
      </c>
      <c r="C55" s="27"/>
      <c r="D55" s="27"/>
      <c r="E55" s="27"/>
      <c r="F55" s="24" t="s">
        <v>101</v>
      </c>
      <c r="G55" s="24" t="s">
        <v>101</v>
      </c>
      <c r="H55" s="24"/>
      <c r="I55" s="25"/>
      <c r="J55" s="3"/>
    </row>
    <row r="56" spans="1:10" ht="12.75" customHeight="1">
      <c r="A56" s="1"/>
      <c r="B56" s="26" t="s">
        <v>99</v>
      </c>
      <c r="C56" s="27"/>
      <c r="D56" s="27"/>
      <c r="E56" s="27"/>
      <c r="F56" s="24" t="s">
        <v>101</v>
      </c>
      <c r="G56" s="24" t="s">
        <v>101</v>
      </c>
      <c r="H56" s="24"/>
      <c r="I56" s="25"/>
      <c r="J56" s="3"/>
    </row>
    <row r="57" spans="1:10" ht="12.75" customHeight="1">
      <c r="A57" s="1"/>
      <c r="B57" s="26" t="s">
        <v>102</v>
      </c>
      <c r="C57" s="28"/>
      <c r="D57" s="27"/>
      <c r="E57" s="28"/>
      <c r="F57" s="22">
        <v>656754.84</v>
      </c>
      <c r="G57" s="23">
        <v>0.1826</v>
      </c>
      <c r="H57" s="24"/>
      <c r="I57" s="25"/>
      <c r="J57" s="3"/>
    </row>
    <row r="58" spans="1:10" ht="12.75" customHeight="1">
      <c r="A58" s="1"/>
      <c r="B58" s="13" t="s">
        <v>114</v>
      </c>
      <c r="C58" s="14"/>
      <c r="D58" s="14"/>
      <c r="E58" s="14"/>
      <c r="F58" s="14"/>
      <c r="G58" s="14"/>
      <c r="H58" s="15"/>
      <c r="I58" s="16"/>
      <c r="J58" s="3"/>
    </row>
    <row r="59" spans="1:10" ht="12.75" customHeight="1">
      <c r="A59" s="1"/>
      <c r="B59" s="13" t="s">
        <v>115</v>
      </c>
      <c r="C59" s="14"/>
      <c r="D59" s="14"/>
      <c r="E59" s="14"/>
      <c r="F59" s="3"/>
      <c r="G59" s="15"/>
      <c r="H59" s="15"/>
      <c r="I59" s="16"/>
      <c r="J59" s="3"/>
    </row>
    <row r="60" spans="1:10" ht="12.75" customHeight="1">
      <c r="A60" s="6"/>
      <c r="B60" s="17" t="s">
        <v>116</v>
      </c>
      <c r="C60" s="14" t="s">
        <v>117</v>
      </c>
      <c r="D60" s="14" t="s">
        <v>118</v>
      </c>
      <c r="E60" s="18">
        <v>500</v>
      </c>
      <c r="F60" s="19">
        <v>2419.56</v>
      </c>
      <c r="G60" s="20">
        <v>0.0007</v>
      </c>
      <c r="H60" s="30">
        <v>0.0718</v>
      </c>
      <c r="I60" s="16"/>
      <c r="J60" s="3"/>
    </row>
    <row r="61" spans="1:10" ht="12.75" customHeight="1">
      <c r="A61" s="6"/>
      <c r="B61" s="17" t="s">
        <v>119</v>
      </c>
      <c r="C61" s="14" t="s">
        <v>120</v>
      </c>
      <c r="D61" s="29" t="s">
        <v>121</v>
      </c>
      <c r="E61" s="18">
        <v>500</v>
      </c>
      <c r="F61" s="19">
        <v>2413.71</v>
      </c>
      <c r="G61" s="20">
        <v>0.0007</v>
      </c>
      <c r="H61" s="30">
        <v>0.0717</v>
      </c>
      <c r="I61" s="16"/>
      <c r="J61" s="3"/>
    </row>
    <row r="62" spans="1:10" ht="12.75" customHeight="1">
      <c r="A62" s="6"/>
      <c r="B62" s="17" t="s">
        <v>122</v>
      </c>
      <c r="C62" s="14" t="s">
        <v>123</v>
      </c>
      <c r="D62" s="14" t="s">
        <v>124</v>
      </c>
      <c r="E62" s="18">
        <v>500</v>
      </c>
      <c r="F62" s="19">
        <v>2408.38</v>
      </c>
      <c r="G62" s="20">
        <v>0.0007</v>
      </c>
      <c r="H62" s="30">
        <v>0.07195</v>
      </c>
      <c r="I62" s="16"/>
      <c r="J62" s="3"/>
    </row>
    <row r="63" spans="1:10" ht="12.75" customHeight="1">
      <c r="A63" s="6"/>
      <c r="B63" s="17" t="s">
        <v>125</v>
      </c>
      <c r="C63" s="14" t="s">
        <v>126</v>
      </c>
      <c r="D63" s="14" t="s">
        <v>124</v>
      </c>
      <c r="E63" s="18">
        <v>500</v>
      </c>
      <c r="F63" s="19">
        <v>2387.54</v>
      </c>
      <c r="G63" s="20">
        <v>0.0007</v>
      </c>
      <c r="H63" s="30">
        <v>0.072851</v>
      </c>
      <c r="I63" s="16"/>
      <c r="J63" s="3"/>
    </row>
    <row r="64" spans="1:10" ht="12.75" customHeight="1">
      <c r="A64" s="6"/>
      <c r="B64" s="17" t="s">
        <v>127</v>
      </c>
      <c r="C64" s="14" t="s">
        <v>128</v>
      </c>
      <c r="D64" s="14" t="s">
        <v>129</v>
      </c>
      <c r="E64" s="18">
        <v>500</v>
      </c>
      <c r="F64" s="19">
        <v>2336.12</v>
      </c>
      <c r="G64" s="20">
        <v>0.0006</v>
      </c>
      <c r="H64" s="30">
        <v>0.07295</v>
      </c>
      <c r="I64" s="16"/>
      <c r="J64" s="3"/>
    </row>
    <row r="65" spans="1:10" ht="12.75" customHeight="1">
      <c r="A65" s="6"/>
      <c r="B65" s="17" t="s">
        <v>130</v>
      </c>
      <c r="C65" s="14" t="s">
        <v>131</v>
      </c>
      <c r="D65" s="14" t="s">
        <v>124</v>
      </c>
      <c r="E65" s="18">
        <v>500</v>
      </c>
      <c r="F65" s="19">
        <v>2334.96</v>
      </c>
      <c r="G65" s="20">
        <v>0.0006</v>
      </c>
      <c r="H65" s="30">
        <v>0.0735</v>
      </c>
      <c r="I65" s="16"/>
      <c r="J65" s="3"/>
    </row>
    <row r="66" spans="1:10" ht="12.75" customHeight="1">
      <c r="A66" s="1"/>
      <c r="B66" s="13" t="s">
        <v>99</v>
      </c>
      <c r="C66" s="14"/>
      <c r="D66" s="14"/>
      <c r="E66" s="14"/>
      <c r="F66" s="22">
        <v>14300.27</v>
      </c>
      <c r="G66" s="23">
        <v>0.004</v>
      </c>
      <c r="H66" s="24"/>
      <c r="I66" s="25"/>
      <c r="J66" s="3"/>
    </row>
    <row r="67" spans="1:10" ht="12.75" customHeight="1">
      <c r="A67" s="1"/>
      <c r="B67" s="13" t="s">
        <v>132</v>
      </c>
      <c r="C67" s="14"/>
      <c r="D67" s="14"/>
      <c r="E67" s="14"/>
      <c r="F67" s="3"/>
      <c r="G67" s="15"/>
      <c r="H67" s="15"/>
      <c r="I67" s="16"/>
      <c r="J67" s="3"/>
    </row>
    <row r="68" spans="1:10" ht="12.75" customHeight="1">
      <c r="A68" s="6"/>
      <c r="B68" s="17" t="s">
        <v>133</v>
      </c>
      <c r="C68" s="14" t="s">
        <v>134</v>
      </c>
      <c r="D68" s="14" t="s">
        <v>124</v>
      </c>
      <c r="E68" s="18">
        <v>500</v>
      </c>
      <c r="F68" s="19">
        <v>2340.8</v>
      </c>
      <c r="G68" s="20">
        <v>0.0007</v>
      </c>
      <c r="H68" s="30">
        <v>0.07615</v>
      </c>
      <c r="I68" s="16"/>
      <c r="J68" s="3"/>
    </row>
    <row r="69" spans="1:10" ht="12.75" customHeight="1">
      <c r="A69" s="1"/>
      <c r="B69" s="13" t="s">
        <v>99</v>
      </c>
      <c r="C69" s="14"/>
      <c r="D69" s="14"/>
      <c r="E69" s="14"/>
      <c r="F69" s="22">
        <v>2340.8</v>
      </c>
      <c r="G69" s="23">
        <v>0.0007</v>
      </c>
      <c r="H69" s="24"/>
      <c r="I69" s="25"/>
      <c r="J69" s="3"/>
    </row>
    <row r="70" spans="1:10" ht="12.75" customHeight="1">
      <c r="A70" s="1"/>
      <c r="B70" s="26" t="s">
        <v>102</v>
      </c>
      <c r="C70" s="28"/>
      <c r="D70" s="27"/>
      <c r="E70" s="28"/>
      <c r="F70" s="22">
        <v>16641.07</v>
      </c>
      <c r="G70" s="23">
        <v>0.0047</v>
      </c>
      <c r="H70" s="24"/>
      <c r="I70" s="25"/>
      <c r="J70" s="3"/>
    </row>
    <row r="71" spans="1:10" ht="12.75" customHeight="1">
      <c r="A71" s="1"/>
      <c r="B71" s="13" t="s">
        <v>135</v>
      </c>
      <c r="C71" s="14"/>
      <c r="D71" s="14"/>
      <c r="E71" s="14"/>
      <c r="F71" s="14"/>
      <c r="G71" s="14"/>
      <c r="H71" s="15"/>
      <c r="I71" s="16"/>
      <c r="J71" s="3"/>
    </row>
    <row r="72" spans="1:10" ht="12.75" customHeight="1">
      <c r="A72" s="1"/>
      <c r="B72" s="13" t="s">
        <v>136</v>
      </c>
      <c r="C72" s="14"/>
      <c r="D72" s="31" t="s">
        <v>137</v>
      </c>
      <c r="E72" s="14"/>
      <c r="F72" s="3"/>
      <c r="G72" s="15"/>
      <c r="H72" s="15"/>
      <c r="I72" s="16"/>
      <c r="J72" s="3"/>
    </row>
    <row r="73" spans="1:10" ht="12.75" customHeight="1">
      <c r="A73" s="6"/>
      <c r="B73" s="17" t="s">
        <v>138</v>
      </c>
      <c r="C73" s="14"/>
      <c r="D73" s="32" t="s">
        <v>139</v>
      </c>
      <c r="E73" s="32"/>
      <c r="F73" s="19">
        <v>4950</v>
      </c>
      <c r="G73" s="20">
        <v>0.0014</v>
      </c>
      <c r="H73" s="30">
        <v>0.0502122962</v>
      </c>
      <c r="I73" s="16"/>
      <c r="J73" s="3"/>
    </row>
    <row r="74" spans="1:10" ht="12.75" customHeight="1">
      <c r="A74" s="6"/>
      <c r="B74" s="17" t="s">
        <v>140</v>
      </c>
      <c r="C74" s="14"/>
      <c r="D74" s="32" t="s">
        <v>139</v>
      </c>
      <c r="E74" s="32"/>
      <c r="F74" s="19">
        <v>2475</v>
      </c>
      <c r="G74" s="20">
        <v>0.0007</v>
      </c>
      <c r="H74" s="30">
        <v>0.04668040891</v>
      </c>
      <c r="I74" s="16"/>
      <c r="J74" s="3"/>
    </row>
    <row r="75" spans="1:10" ht="12.75" customHeight="1">
      <c r="A75" s="6"/>
      <c r="B75" s="17" t="s">
        <v>141</v>
      </c>
      <c r="C75" s="14"/>
      <c r="D75" s="32" t="s">
        <v>139</v>
      </c>
      <c r="E75" s="32"/>
      <c r="F75" s="19">
        <v>2475</v>
      </c>
      <c r="G75" s="20">
        <v>0.0007</v>
      </c>
      <c r="H75" s="30">
        <v>0.04668040891</v>
      </c>
      <c r="I75" s="16"/>
      <c r="J75" s="3"/>
    </row>
    <row r="76" spans="1:10" ht="12.75" customHeight="1">
      <c r="A76" s="6"/>
      <c r="B76" s="17" t="s">
        <v>142</v>
      </c>
      <c r="C76" s="14"/>
      <c r="D76" s="32" t="s">
        <v>139</v>
      </c>
      <c r="E76" s="32"/>
      <c r="F76" s="19">
        <v>2475</v>
      </c>
      <c r="G76" s="20">
        <v>0.0007</v>
      </c>
      <c r="H76" s="30">
        <v>0.04668040891</v>
      </c>
      <c r="I76" s="16"/>
      <c r="J76" s="3"/>
    </row>
    <row r="77" spans="1:10" ht="12.75" customHeight="1">
      <c r="A77" s="6"/>
      <c r="B77" s="17" t="s">
        <v>143</v>
      </c>
      <c r="C77" s="14"/>
      <c r="D77" s="32" t="s">
        <v>139</v>
      </c>
      <c r="E77" s="32"/>
      <c r="F77" s="19">
        <v>2475</v>
      </c>
      <c r="G77" s="20">
        <v>0.0007</v>
      </c>
      <c r="H77" s="30">
        <v>0.0502122962</v>
      </c>
      <c r="I77" s="16"/>
      <c r="J77" s="3"/>
    </row>
    <row r="78" spans="1:10" ht="12.75" customHeight="1">
      <c r="A78" s="6"/>
      <c r="B78" s="17" t="s">
        <v>144</v>
      </c>
      <c r="C78" s="14"/>
      <c r="D78" s="32" t="s">
        <v>139</v>
      </c>
      <c r="E78" s="32"/>
      <c r="F78" s="19">
        <v>2475</v>
      </c>
      <c r="G78" s="20">
        <v>0.0007</v>
      </c>
      <c r="H78" s="30">
        <v>0.0502122962</v>
      </c>
      <c r="I78" s="16"/>
      <c r="J78" s="3"/>
    </row>
    <row r="79" spans="1:10" ht="12.75" customHeight="1">
      <c r="A79" s="6"/>
      <c r="B79" s="17" t="s">
        <v>145</v>
      </c>
      <c r="C79" s="14"/>
      <c r="D79" s="32" t="s">
        <v>139</v>
      </c>
      <c r="E79" s="32"/>
      <c r="F79" s="19">
        <v>491</v>
      </c>
      <c r="G79" s="20">
        <v>0.0001</v>
      </c>
      <c r="H79" s="30">
        <v>0.03382123175</v>
      </c>
      <c r="I79" s="16"/>
      <c r="J79" s="3"/>
    </row>
    <row r="80" spans="1:10" ht="12.75" customHeight="1">
      <c r="A80" s="6"/>
      <c r="B80" s="17" t="s">
        <v>146</v>
      </c>
      <c r="C80" s="14"/>
      <c r="D80" s="32" t="s">
        <v>139</v>
      </c>
      <c r="E80" s="32"/>
      <c r="F80" s="19">
        <v>491</v>
      </c>
      <c r="G80" s="20">
        <v>0.0001</v>
      </c>
      <c r="H80" s="30">
        <v>0.03750926156</v>
      </c>
      <c r="I80" s="16"/>
      <c r="J80" s="3"/>
    </row>
    <row r="81" spans="1:10" ht="12.75" customHeight="1">
      <c r="A81" s="6"/>
      <c r="B81" s="17" t="s">
        <v>147</v>
      </c>
      <c r="C81" s="14"/>
      <c r="D81" s="32" t="s">
        <v>139</v>
      </c>
      <c r="E81" s="32"/>
      <c r="F81" s="19">
        <v>491</v>
      </c>
      <c r="G81" s="20">
        <v>0.0001</v>
      </c>
      <c r="H81" s="30">
        <v>0.03750926156</v>
      </c>
      <c r="I81" s="16"/>
      <c r="J81" s="3"/>
    </row>
    <row r="82" spans="1:10" ht="12.75" customHeight="1">
      <c r="A82" s="6"/>
      <c r="B82" s="17" t="s">
        <v>148</v>
      </c>
      <c r="C82" s="14"/>
      <c r="D82" s="32" t="s">
        <v>139</v>
      </c>
      <c r="E82" s="32"/>
      <c r="F82" s="19">
        <v>491</v>
      </c>
      <c r="G82" s="20">
        <v>0.0001</v>
      </c>
      <c r="H82" s="30">
        <v>0.03750926156</v>
      </c>
      <c r="I82" s="16"/>
      <c r="J82" s="3"/>
    </row>
    <row r="83" spans="1:10" ht="12.75" customHeight="1">
      <c r="A83" s="6"/>
      <c r="B83" s="17" t="s">
        <v>149</v>
      </c>
      <c r="C83" s="14"/>
      <c r="D83" s="32" t="s">
        <v>139</v>
      </c>
      <c r="E83" s="32"/>
      <c r="F83" s="19">
        <v>491</v>
      </c>
      <c r="G83" s="20">
        <v>0.0001</v>
      </c>
      <c r="H83" s="30">
        <v>0.0365</v>
      </c>
      <c r="I83" s="16"/>
      <c r="J83" s="3"/>
    </row>
    <row r="84" spans="1:10" ht="12.75" customHeight="1">
      <c r="A84" s="6"/>
      <c r="B84" s="17" t="s">
        <v>150</v>
      </c>
      <c r="C84" s="14"/>
      <c r="D84" s="32" t="s">
        <v>139</v>
      </c>
      <c r="E84" s="32"/>
      <c r="F84" s="19">
        <v>491</v>
      </c>
      <c r="G84" s="20">
        <v>0.0001</v>
      </c>
      <c r="H84" s="30">
        <v>0.0365</v>
      </c>
      <c r="I84" s="16"/>
      <c r="J84" s="3"/>
    </row>
    <row r="85" spans="1:10" ht="12.75" customHeight="1">
      <c r="A85" s="6"/>
      <c r="B85" s="17" t="s">
        <v>151</v>
      </c>
      <c r="C85" s="14"/>
      <c r="D85" s="32" t="s">
        <v>139</v>
      </c>
      <c r="E85" s="32"/>
      <c r="F85" s="19">
        <v>491</v>
      </c>
      <c r="G85" s="20">
        <v>0.0001</v>
      </c>
      <c r="H85" s="30">
        <v>0.0461496875</v>
      </c>
      <c r="I85" s="16"/>
      <c r="J85" s="3"/>
    </row>
    <row r="86" spans="1:10" ht="12.75" customHeight="1">
      <c r="A86" s="6"/>
      <c r="B86" s="17" t="s">
        <v>152</v>
      </c>
      <c r="C86" s="14"/>
      <c r="D86" s="32" t="s">
        <v>139</v>
      </c>
      <c r="E86" s="32"/>
      <c r="F86" s="19">
        <v>491</v>
      </c>
      <c r="G86" s="20">
        <v>0.0001</v>
      </c>
      <c r="H86" s="30">
        <v>0.03382123175</v>
      </c>
      <c r="I86" s="16"/>
      <c r="J86" s="3"/>
    </row>
    <row r="87" spans="1:10" ht="12.75" customHeight="1">
      <c r="A87" s="6"/>
      <c r="B87" s="17" t="s">
        <v>153</v>
      </c>
      <c r="C87" s="14"/>
      <c r="D87" s="32" t="s">
        <v>139</v>
      </c>
      <c r="E87" s="32"/>
      <c r="F87" s="19">
        <v>491</v>
      </c>
      <c r="G87" s="20">
        <v>0.0001</v>
      </c>
      <c r="H87" s="30">
        <v>0.0461496875</v>
      </c>
      <c r="I87" s="16"/>
      <c r="J87" s="3"/>
    </row>
    <row r="88" spans="1:10" ht="12.75" customHeight="1">
      <c r="A88" s="6"/>
      <c r="B88" s="17" t="s">
        <v>154</v>
      </c>
      <c r="C88" s="14"/>
      <c r="D88" s="32" t="s">
        <v>155</v>
      </c>
      <c r="E88" s="32"/>
      <c r="F88" s="19">
        <v>491</v>
      </c>
      <c r="G88" s="20">
        <v>0.0001</v>
      </c>
      <c r="H88" s="30">
        <v>0.05</v>
      </c>
      <c r="I88" s="16"/>
      <c r="J88" s="3"/>
    </row>
    <row r="89" spans="1:10" ht="12.75" customHeight="1">
      <c r="A89" s="6"/>
      <c r="B89" s="17" t="s">
        <v>156</v>
      </c>
      <c r="C89" s="14"/>
      <c r="D89" s="32" t="s">
        <v>157</v>
      </c>
      <c r="E89" s="32"/>
      <c r="F89" s="19">
        <v>491</v>
      </c>
      <c r="G89" s="20">
        <v>0.0001</v>
      </c>
      <c r="H89" s="30">
        <v>0.04719338043</v>
      </c>
      <c r="I89" s="16"/>
      <c r="J89" s="3"/>
    </row>
    <row r="90" spans="1:10" ht="12.75" customHeight="1">
      <c r="A90" s="6"/>
      <c r="B90" s="17" t="s">
        <v>158</v>
      </c>
      <c r="C90" s="14"/>
      <c r="D90" s="32" t="s">
        <v>157</v>
      </c>
      <c r="E90" s="32"/>
      <c r="F90" s="19">
        <v>491</v>
      </c>
      <c r="G90" s="20">
        <v>0.0001</v>
      </c>
      <c r="H90" s="30">
        <v>0.0461496875</v>
      </c>
      <c r="I90" s="16"/>
      <c r="J90" s="3"/>
    </row>
    <row r="91" spans="1:10" ht="12.75" customHeight="1">
      <c r="A91" s="6"/>
      <c r="B91" s="17" t="s">
        <v>159</v>
      </c>
      <c r="C91" s="14"/>
      <c r="D91" s="32" t="s">
        <v>160</v>
      </c>
      <c r="E91" s="32"/>
      <c r="F91" s="19">
        <v>491</v>
      </c>
      <c r="G91" s="20">
        <v>0.0001</v>
      </c>
      <c r="H91" s="30">
        <v>0.0476722359</v>
      </c>
      <c r="I91" s="16"/>
      <c r="J91" s="3"/>
    </row>
    <row r="92" spans="1:10" ht="12.75" customHeight="1">
      <c r="A92" s="6"/>
      <c r="B92" s="17" t="s">
        <v>161</v>
      </c>
      <c r="C92" s="14"/>
      <c r="D92" s="32" t="s">
        <v>139</v>
      </c>
      <c r="E92" s="32"/>
      <c r="F92" s="19">
        <v>100</v>
      </c>
      <c r="G92" s="15" t="s">
        <v>98</v>
      </c>
      <c r="H92" s="30">
        <v>0.05863155915</v>
      </c>
      <c r="I92" s="16"/>
      <c r="J92" s="3"/>
    </row>
    <row r="93" spans="1:10" ht="12.75" customHeight="1">
      <c r="A93" s="1"/>
      <c r="B93" s="13" t="s">
        <v>99</v>
      </c>
      <c r="C93" s="14"/>
      <c r="D93" s="14"/>
      <c r="E93" s="14"/>
      <c r="F93" s="22">
        <v>23808</v>
      </c>
      <c r="G93" s="23">
        <v>0.0062</v>
      </c>
      <c r="H93" s="24"/>
      <c r="I93" s="25"/>
      <c r="J93" s="3"/>
    </row>
    <row r="94" spans="1:10" ht="12.75" customHeight="1">
      <c r="A94" s="1"/>
      <c r="B94" s="26" t="s">
        <v>102</v>
      </c>
      <c r="C94" s="28"/>
      <c r="D94" s="27"/>
      <c r="E94" s="28"/>
      <c r="F94" s="22">
        <v>23808</v>
      </c>
      <c r="G94" s="23">
        <v>0.0062</v>
      </c>
      <c r="H94" s="24"/>
      <c r="I94" s="25"/>
      <c r="J94" s="3"/>
    </row>
    <row r="95" spans="1:10" ht="12.75" customHeight="1">
      <c r="A95" s="1"/>
      <c r="B95" s="13" t="s">
        <v>162</v>
      </c>
      <c r="C95" s="14"/>
      <c r="D95" s="14"/>
      <c r="E95" s="14"/>
      <c r="F95" s="14"/>
      <c r="G95" s="14"/>
      <c r="H95" s="15"/>
      <c r="I95" s="16"/>
      <c r="J95" s="3"/>
    </row>
    <row r="96" spans="1:10" ht="12.75" customHeight="1">
      <c r="A96" s="6"/>
      <c r="B96" s="17" t="s">
        <v>163</v>
      </c>
      <c r="C96" s="14"/>
      <c r="D96" s="14"/>
      <c r="E96" s="18"/>
      <c r="F96" s="19">
        <v>434850</v>
      </c>
      <c r="G96" s="20">
        <v>0.1209</v>
      </c>
      <c r="H96" s="30">
        <v>0.06225820132503583</v>
      </c>
      <c r="I96" s="16"/>
      <c r="J96" s="3"/>
    </row>
    <row r="97" spans="1:10" ht="12.75" customHeight="1">
      <c r="A97" s="1"/>
      <c r="B97" s="13" t="s">
        <v>99</v>
      </c>
      <c r="C97" s="14"/>
      <c r="D97" s="14"/>
      <c r="E97" s="14"/>
      <c r="F97" s="22">
        <v>434850</v>
      </c>
      <c r="G97" s="23">
        <v>0.1209</v>
      </c>
      <c r="H97" s="24"/>
      <c r="I97" s="25"/>
      <c r="J97" s="3"/>
    </row>
    <row r="98" spans="1:10" ht="12.75" customHeight="1">
      <c r="A98" s="1"/>
      <c r="B98" s="26" t="s">
        <v>102</v>
      </c>
      <c r="C98" s="28"/>
      <c r="D98" s="27"/>
      <c r="E98" s="28"/>
      <c r="F98" s="22">
        <v>434850</v>
      </c>
      <c r="G98" s="23">
        <v>0.1209</v>
      </c>
      <c r="H98" s="24"/>
      <c r="I98" s="25"/>
      <c r="J98" s="3"/>
    </row>
    <row r="99" spans="1:10" ht="12.75" customHeight="1">
      <c r="A99" s="1"/>
      <c r="B99" s="26" t="s">
        <v>164</v>
      </c>
      <c r="C99" s="14"/>
      <c r="D99" s="27"/>
      <c r="E99" s="14"/>
      <c r="F99" s="33">
        <f>575212.46+F121</f>
        <v>32245.834999999963</v>
      </c>
      <c r="G99" s="23">
        <f>16%+G121</f>
        <v>0.009078128723425699</v>
      </c>
      <c r="H99" s="24"/>
      <c r="I99" s="25"/>
      <c r="J99" s="3"/>
    </row>
    <row r="100" spans="1:11" ht="12.75" customHeight="1" thickBot="1">
      <c r="A100" s="1"/>
      <c r="B100" s="34" t="s">
        <v>165</v>
      </c>
      <c r="C100" s="35"/>
      <c r="D100" s="35"/>
      <c r="E100" s="35"/>
      <c r="F100" s="36">
        <v>3596450.83</v>
      </c>
      <c r="G100" s="37">
        <v>1</v>
      </c>
      <c r="H100" s="38"/>
      <c r="I100" s="39"/>
      <c r="J100" s="40"/>
      <c r="K100" s="40"/>
    </row>
    <row r="101" spans="1:10" ht="12.75" customHeight="1">
      <c r="A101" s="1"/>
      <c r="B101" s="41"/>
      <c r="C101" s="3"/>
      <c r="D101" s="3"/>
      <c r="E101" s="3"/>
      <c r="F101" s="3"/>
      <c r="G101" s="3"/>
      <c r="H101" s="3"/>
      <c r="I101" s="3"/>
      <c r="J101" s="3"/>
    </row>
    <row r="102" spans="1:10" ht="15.75" customHeight="1" thickBot="1">
      <c r="A102" s="1"/>
      <c r="B102" s="42" t="s">
        <v>166</v>
      </c>
      <c r="C102" s="41"/>
      <c r="D102" s="43"/>
      <c r="E102" s="41"/>
      <c r="F102" s="41"/>
      <c r="G102" s="41"/>
      <c r="H102" s="44"/>
      <c r="I102" s="45"/>
      <c r="J102" s="3"/>
    </row>
    <row r="103" spans="1:10" ht="31.5" customHeight="1" thickBot="1">
      <c r="A103" s="1"/>
      <c r="B103" s="46" t="s">
        <v>2</v>
      </c>
      <c r="C103" s="47"/>
      <c r="D103" s="48" t="s">
        <v>167</v>
      </c>
      <c r="E103" s="48" t="s">
        <v>5</v>
      </c>
      <c r="F103" s="49" t="s">
        <v>168</v>
      </c>
      <c r="G103" s="48" t="s">
        <v>169</v>
      </c>
      <c r="H103" s="50" t="s">
        <v>170</v>
      </c>
      <c r="I103" s="51"/>
      <c r="J103" s="3"/>
    </row>
    <row r="104" spans="1:10" ht="12.75" customHeight="1">
      <c r="A104" s="1"/>
      <c r="B104" s="13" t="s">
        <v>171</v>
      </c>
      <c r="C104" s="14"/>
      <c r="D104" s="14"/>
      <c r="E104" s="14"/>
      <c r="F104" s="3"/>
      <c r="G104" s="15"/>
      <c r="H104" s="52"/>
      <c r="I104" s="51"/>
      <c r="J104" s="3"/>
    </row>
    <row r="105" spans="1:10" ht="12.75" customHeight="1">
      <c r="A105" s="6"/>
      <c r="B105" s="17" t="s">
        <v>172</v>
      </c>
      <c r="C105" s="41"/>
      <c r="D105" s="53" t="s">
        <v>173</v>
      </c>
      <c r="E105" s="54">
        <v>-461250</v>
      </c>
      <c r="F105" s="55">
        <v>-32370.53</v>
      </c>
      <c r="G105" s="56">
        <v>-0.009</v>
      </c>
      <c r="H105" s="45"/>
      <c r="I105" s="51"/>
      <c r="J105" s="3"/>
    </row>
    <row r="106" spans="1:10" ht="12.75" customHeight="1">
      <c r="A106" s="6"/>
      <c r="B106" s="17" t="s">
        <v>174</v>
      </c>
      <c r="C106" s="41"/>
      <c r="D106" s="53" t="s">
        <v>173</v>
      </c>
      <c r="E106" s="54">
        <v>-1273000</v>
      </c>
      <c r="F106" s="55">
        <v>-31686.88</v>
      </c>
      <c r="G106" s="56">
        <v>-0.0088</v>
      </c>
      <c r="H106" s="45"/>
      <c r="I106" s="51"/>
      <c r="J106" s="3"/>
    </row>
    <row r="107" spans="1:10" ht="12.75" customHeight="1">
      <c r="A107" s="6"/>
      <c r="B107" s="17" t="s">
        <v>175</v>
      </c>
      <c r="C107" s="41"/>
      <c r="D107" s="53" t="s">
        <v>173</v>
      </c>
      <c r="E107" s="54">
        <v>-447300</v>
      </c>
      <c r="F107" s="55">
        <v>-5741.54</v>
      </c>
      <c r="G107" s="56">
        <v>-0.0016</v>
      </c>
      <c r="H107" s="45"/>
      <c r="I107" s="51"/>
      <c r="J107" s="3"/>
    </row>
    <row r="108" spans="1:10" ht="12.75" customHeight="1">
      <c r="A108" s="6"/>
      <c r="B108" s="17" t="s">
        <v>176</v>
      </c>
      <c r="C108" s="41"/>
      <c r="D108" s="53" t="s">
        <v>173</v>
      </c>
      <c r="E108" s="54">
        <v>-132600</v>
      </c>
      <c r="F108" s="55">
        <v>-3535.98</v>
      </c>
      <c r="G108" s="56">
        <v>-0.001</v>
      </c>
      <c r="H108" s="45"/>
      <c r="I108" s="51"/>
      <c r="J108" s="3"/>
    </row>
    <row r="109" spans="1:10" ht="12.75" customHeight="1">
      <c r="A109" s="6"/>
      <c r="B109" s="17" t="s">
        <v>177</v>
      </c>
      <c r="C109" s="41"/>
      <c r="D109" s="53" t="s">
        <v>173</v>
      </c>
      <c r="E109" s="54">
        <v>-331800</v>
      </c>
      <c r="F109" s="55">
        <v>-3731.26</v>
      </c>
      <c r="G109" s="56">
        <v>-0.001</v>
      </c>
      <c r="H109" s="45"/>
      <c r="I109" s="51"/>
      <c r="J109" s="3"/>
    </row>
    <row r="110" spans="1:10" ht="12.75" customHeight="1">
      <c r="A110" s="6"/>
      <c r="B110" s="17" t="s">
        <v>178</v>
      </c>
      <c r="C110" s="41"/>
      <c r="D110" s="53" t="s">
        <v>173</v>
      </c>
      <c r="E110" s="54">
        <v>-391875</v>
      </c>
      <c r="F110" s="55">
        <v>-2073.61</v>
      </c>
      <c r="G110" s="56">
        <v>-0.0006</v>
      </c>
      <c r="H110" s="45"/>
      <c r="I110" s="51"/>
      <c r="J110" s="3"/>
    </row>
    <row r="111" spans="1:10" ht="12.75" customHeight="1">
      <c r="A111" s="6"/>
      <c r="B111" s="17" t="s">
        <v>179</v>
      </c>
      <c r="C111" s="41"/>
      <c r="D111" s="53" t="s">
        <v>173</v>
      </c>
      <c r="E111" s="54">
        <v>-56525</v>
      </c>
      <c r="F111" s="55">
        <v>-1867.28</v>
      </c>
      <c r="G111" s="56">
        <v>-0.0005</v>
      </c>
      <c r="H111" s="45"/>
      <c r="I111" s="51"/>
      <c r="J111" s="3"/>
    </row>
    <row r="112" spans="1:10" ht="12.75" customHeight="1">
      <c r="A112" s="6"/>
      <c r="B112" s="17" t="s">
        <v>180</v>
      </c>
      <c r="C112" s="41"/>
      <c r="D112" s="53" t="s">
        <v>173</v>
      </c>
      <c r="E112" s="54">
        <v>-1035000</v>
      </c>
      <c r="F112" s="55">
        <v>-1526.63</v>
      </c>
      <c r="G112" s="56">
        <v>-0.0004</v>
      </c>
      <c r="H112" s="45"/>
      <c r="I112" s="51"/>
      <c r="J112" s="3"/>
    </row>
    <row r="113" spans="1:10" ht="12.75" customHeight="1">
      <c r="A113" s="6"/>
      <c r="B113" s="17" t="s">
        <v>181</v>
      </c>
      <c r="C113" s="41"/>
      <c r="D113" s="53" t="s">
        <v>173</v>
      </c>
      <c r="E113" s="54">
        <v>-93500</v>
      </c>
      <c r="F113" s="55">
        <v>-553.75</v>
      </c>
      <c r="G113" s="56">
        <v>-0.0002</v>
      </c>
      <c r="H113" s="45"/>
      <c r="I113" s="51"/>
      <c r="J113" s="3"/>
    </row>
    <row r="114" spans="1:10" ht="12.75" customHeight="1" thickBot="1">
      <c r="A114" s="6"/>
      <c r="B114" s="17" t="s">
        <v>182</v>
      </c>
      <c r="C114" s="41"/>
      <c r="D114" s="57" t="s">
        <v>173</v>
      </c>
      <c r="E114" s="58">
        <v>-8800</v>
      </c>
      <c r="F114" s="59">
        <v>-174.09</v>
      </c>
      <c r="G114" s="60" t="s">
        <v>98</v>
      </c>
      <c r="H114" s="45"/>
      <c r="I114" s="51"/>
      <c r="J114" s="3"/>
    </row>
    <row r="115" spans="1:10" ht="12.75" customHeight="1" thickBot="1">
      <c r="A115" s="1"/>
      <c r="B115" s="13" t="s">
        <v>99</v>
      </c>
      <c r="C115" s="41"/>
      <c r="D115" s="61"/>
      <c r="E115" s="62"/>
      <c r="F115" s="63">
        <v>-83261.55</v>
      </c>
      <c r="G115" s="64">
        <v>-0.0231</v>
      </c>
      <c r="H115" s="65"/>
      <c r="I115" s="66"/>
      <c r="J115" s="3"/>
    </row>
    <row r="116" spans="1:10" ht="12.75" customHeight="1">
      <c r="A116" s="1"/>
      <c r="B116" s="67" t="s">
        <v>183</v>
      </c>
      <c r="C116" s="14"/>
      <c r="D116" s="14"/>
      <c r="E116" s="14"/>
      <c r="F116" s="68"/>
      <c r="G116" s="69"/>
      <c r="H116" s="70"/>
      <c r="I116" s="66"/>
      <c r="J116" s="3"/>
    </row>
    <row r="117" spans="1:10" ht="12.75" customHeight="1">
      <c r="A117" s="1"/>
      <c r="B117" s="71" t="s">
        <v>184</v>
      </c>
      <c r="C117" s="41"/>
      <c r="D117" s="72"/>
      <c r="E117" s="54">
        <v>-25000000</v>
      </c>
      <c r="F117" s="55">
        <v>-20706.25</v>
      </c>
      <c r="G117" s="56">
        <v>-0.005757412232441781</v>
      </c>
      <c r="H117" s="65"/>
      <c r="I117" s="66"/>
      <c r="J117" s="3"/>
    </row>
    <row r="118" spans="1:10" ht="12.75" customHeight="1">
      <c r="A118" s="1"/>
      <c r="B118" s="17" t="s">
        <v>185</v>
      </c>
      <c r="C118" s="41"/>
      <c r="D118" s="72"/>
      <c r="E118" s="54">
        <v>-27000000</v>
      </c>
      <c r="F118" s="55">
        <v>-22389.075</v>
      </c>
      <c r="G118" s="56">
        <v>-0.006225324927403874</v>
      </c>
      <c r="H118" s="65"/>
      <c r="I118" s="66"/>
      <c r="J118" s="3"/>
    </row>
    <row r="119" spans="1:10" ht="12.75" customHeight="1" thickBot="1">
      <c r="A119" s="1"/>
      <c r="B119" s="17" t="s">
        <v>186</v>
      </c>
      <c r="C119" s="41"/>
      <c r="D119" s="73"/>
      <c r="E119" s="58">
        <v>-503000000</v>
      </c>
      <c r="F119" s="59">
        <v>-416609.75</v>
      </c>
      <c r="G119" s="74">
        <v>-0.11583913411672864</v>
      </c>
      <c r="H119" s="65"/>
      <c r="I119" s="66"/>
      <c r="J119" s="3"/>
    </row>
    <row r="120" spans="1:10" ht="12.75" customHeight="1" thickBot="1">
      <c r="A120" s="1"/>
      <c r="B120" s="13" t="s">
        <v>99</v>
      </c>
      <c r="C120" s="41"/>
      <c r="D120" s="61"/>
      <c r="E120" s="62"/>
      <c r="F120" s="63">
        <f>SUM(F117:F119)</f>
        <v>-459705.075</v>
      </c>
      <c r="G120" s="64">
        <f>SUM(G117:G119)</f>
        <v>-0.1278218712765743</v>
      </c>
      <c r="H120" s="65"/>
      <c r="I120" s="66"/>
      <c r="J120" s="3"/>
    </row>
    <row r="121" spans="1:10" ht="12.75" customHeight="1" thickBot="1">
      <c r="A121" s="1"/>
      <c r="B121" s="75" t="s">
        <v>102</v>
      </c>
      <c r="C121" s="35"/>
      <c r="D121" s="76"/>
      <c r="E121" s="77"/>
      <c r="F121" s="78">
        <f>F115+F120</f>
        <v>-542966.625</v>
      </c>
      <c r="G121" s="79">
        <f>G115+G120</f>
        <v>-0.1509218712765743</v>
      </c>
      <c r="H121" s="80"/>
      <c r="I121" s="66"/>
      <c r="J121" s="3"/>
    </row>
    <row r="122" spans="1:10" ht="12.75" customHeight="1">
      <c r="A122" s="1"/>
      <c r="B122" s="41"/>
      <c r="C122" s="3"/>
      <c r="D122" s="3"/>
      <c r="E122" s="3"/>
      <c r="F122" s="3"/>
      <c r="G122" s="3"/>
      <c r="H122" s="3"/>
      <c r="I122" s="3"/>
      <c r="J122" s="3"/>
    </row>
    <row r="123" spans="1:10" ht="12.75" customHeight="1" thickBot="1">
      <c r="A123" s="1"/>
      <c r="B123" s="7" t="s">
        <v>187</v>
      </c>
      <c r="C123" s="3"/>
      <c r="D123" s="3"/>
      <c r="E123" s="3"/>
      <c r="F123" s="81"/>
      <c r="G123" s="3"/>
      <c r="H123" s="3"/>
      <c r="I123" s="3"/>
      <c r="J123" s="3"/>
    </row>
    <row r="124" spans="1:10" ht="12.75" customHeight="1">
      <c r="A124" s="1"/>
      <c r="B124" s="82" t="s">
        <v>188</v>
      </c>
      <c r="C124" s="83"/>
      <c r="D124" s="83"/>
      <c r="E124" s="83"/>
      <c r="F124" s="83"/>
      <c r="G124" s="83"/>
      <c r="H124" s="84"/>
      <c r="I124" s="3"/>
      <c r="J124" s="3"/>
    </row>
    <row r="125" spans="1:10" ht="12.75" customHeight="1">
      <c r="A125" s="1"/>
      <c r="B125" s="85" t="s">
        <v>189</v>
      </c>
      <c r="C125" s="3"/>
      <c r="D125" s="3"/>
      <c r="E125" s="3"/>
      <c r="F125" s="3"/>
      <c r="G125" s="3"/>
      <c r="H125" s="86"/>
      <c r="I125" s="3"/>
      <c r="J125" s="3"/>
    </row>
    <row r="126" spans="1:10" ht="12.75" customHeight="1" thickBot="1">
      <c r="A126" s="1"/>
      <c r="B126" s="87" t="s">
        <v>190</v>
      </c>
      <c r="C126" s="88"/>
      <c r="D126" s="88"/>
      <c r="E126" s="89"/>
      <c r="F126" s="89"/>
      <c r="G126" s="89"/>
      <c r="H126" s="90"/>
      <c r="I126" s="3"/>
      <c r="J126" s="3"/>
    </row>
    <row r="127" spans="1:10" ht="12.75" customHeight="1" thickBot="1">
      <c r="A127" s="1"/>
      <c r="B127" s="7"/>
      <c r="C127" s="3"/>
      <c r="D127" s="3"/>
      <c r="E127" s="3"/>
      <c r="F127" s="3"/>
      <c r="G127" s="3"/>
      <c r="H127" s="3"/>
      <c r="I127" s="3"/>
      <c r="J127" s="3"/>
    </row>
    <row r="128" spans="1:8" s="97" customFormat="1" ht="12">
      <c r="A128" s="91"/>
      <c r="B128" s="92" t="s">
        <v>191</v>
      </c>
      <c r="C128" s="93"/>
      <c r="D128" s="93"/>
      <c r="E128" s="94"/>
      <c r="F128" s="95"/>
      <c r="G128" s="95"/>
      <c r="H128" s="96"/>
    </row>
    <row r="129" spans="1:8" s="97" customFormat="1" ht="12">
      <c r="A129" s="91"/>
      <c r="B129" s="98" t="s">
        <v>192</v>
      </c>
      <c r="C129" s="99"/>
      <c r="D129" s="99"/>
      <c r="E129" s="99"/>
      <c r="F129" s="99"/>
      <c r="G129" s="99"/>
      <c r="H129" s="100"/>
    </row>
    <row r="130" spans="1:8" s="97" customFormat="1" ht="12">
      <c r="A130" s="91"/>
      <c r="B130" s="101" t="s">
        <v>193</v>
      </c>
      <c r="C130" s="4"/>
      <c r="D130" s="4"/>
      <c r="E130" s="4"/>
      <c r="F130" s="4"/>
      <c r="G130" s="102"/>
      <c r="H130" s="103"/>
    </row>
    <row r="131" spans="1:8" s="97" customFormat="1" ht="12">
      <c r="A131" s="91"/>
      <c r="B131" s="101" t="s">
        <v>194</v>
      </c>
      <c r="C131" s="4"/>
      <c r="D131" s="4"/>
      <c r="E131" s="4"/>
      <c r="F131" s="4"/>
      <c r="G131" s="102"/>
      <c r="H131" s="103"/>
    </row>
    <row r="132" spans="1:8" s="97" customFormat="1" ht="12.75" thickBot="1">
      <c r="A132" s="91"/>
      <c r="B132" s="104"/>
      <c r="C132" s="105"/>
      <c r="D132" s="105"/>
      <c r="E132" s="106"/>
      <c r="F132" s="107"/>
      <c r="G132" s="107"/>
      <c r="H132" s="108"/>
    </row>
    <row r="133" spans="1:8" s="97" customFormat="1" ht="12.75" thickBot="1">
      <c r="A133" s="91"/>
      <c r="B133" s="101"/>
      <c r="C133" s="4"/>
      <c r="D133" s="4"/>
      <c r="E133" s="109"/>
      <c r="F133" s="102"/>
      <c r="G133" s="102"/>
      <c r="H133" s="103"/>
    </row>
    <row r="134" spans="1:8" s="97" customFormat="1" ht="12">
      <c r="A134" s="91"/>
      <c r="B134" s="92" t="s">
        <v>195</v>
      </c>
      <c r="C134" s="93"/>
      <c r="D134" s="93"/>
      <c r="E134" s="93"/>
      <c r="F134" s="93"/>
      <c r="G134" s="95"/>
      <c r="H134" s="96"/>
    </row>
    <row r="135" spans="1:8" s="97" customFormat="1" ht="12">
      <c r="A135" s="91"/>
      <c r="B135" s="101" t="s">
        <v>196</v>
      </c>
      <c r="C135" s="4"/>
      <c r="D135" s="110"/>
      <c r="E135" s="110"/>
      <c r="F135" s="4"/>
      <c r="G135" s="102"/>
      <c r="H135" s="103"/>
    </row>
    <row r="136" spans="1:8" s="97" customFormat="1" ht="36">
      <c r="A136" s="91"/>
      <c r="B136" s="111" t="s">
        <v>197</v>
      </c>
      <c r="C136" s="112" t="s">
        <v>198</v>
      </c>
      <c r="D136" s="113" t="s">
        <v>199</v>
      </c>
      <c r="E136" s="113" t="s">
        <v>199</v>
      </c>
      <c r="F136" s="113" t="s">
        <v>200</v>
      </c>
      <c r="G136" s="102"/>
      <c r="H136" s="103"/>
    </row>
    <row r="137" spans="1:8" s="97" customFormat="1" ht="16.5" customHeight="1">
      <c r="A137" s="91"/>
      <c r="B137" s="111"/>
      <c r="C137" s="112"/>
      <c r="D137" s="113" t="s">
        <v>201</v>
      </c>
      <c r="E137" s="113" t="s">
        <v>202</v>
      </c>
      <c r="F137" s="113" t="s">
        <v>201</v>
      </c>
      <c r="G137" s="102"/>
      <c r="H137" s="103"/>
    </row>
    <row r="138" spans="1:8" s="97" customFormat="1" ht="12">
      <c r="A138" s="91"/>
      <c r="B138" s="114" t="s">
        <v>101</v>
      </c>
      <c r="C138" s="115" t="s">
        <v>101</v>
      </c>
      <c r="D138" s="115" t="s">
        <v>101</v>
      </c>
      <c r="E138" s="115" t="s">
        <v>101</v>
      </c>
      <c r="F138" s="115" t="s">
        <v>101</v>
      </c>
      <c r="G138" s="102"/>
      <c r="H138" s="103"/>
    </row>
    <row r="139" spans="1:8" s="97" customFormat="1" ht="12">
      <c r="A139" s="91"/>
      <c r="B139" s="116" t="s">
        <v>203</v>
      </c>
      <c r="C139" s="117"/>
      <c r="D139" s="117"/>
      <c r="E139" s="117"/>
      <c r="F139" s="117"/>
      <c r="G139" s="102"/>
      <c r="H139" s="103"/>
    </row>
    <row r="140" spans="1:8" s="97" customFormat="1" ht="12">
      <c r="A140" s="91"/>
      <c r="B140" s="118"/>
      <c r="C140" s="4"/>
      <c r="D140" s="4"/>
      <c r="E140" s="4"/>
      <c r="F140" s="4"/>
      <c r="G140" s="102"/>
      <c r="H140" s="103"/>
    </row>
    <row r="141" spans="1:8" s="97" customFormat="1" ht="12">
      <c r="A141" s="91"/>
      <c r="B141" s="118" t="s">
        <v>204</v>
      </c>
      <c r="C141" s="4"/>
      <c r="D141" s="4"/>
      <c r="E141" s="4"/>
      <c r="F141" s="4"/>
      <c r="G141" s="102"/>
      <c r="H141" s="103"/>
    </row>
    <row r="142" spans="1:8" s="97" customFormat="1" ht="12">
      <c r="A142" s="91"/>
      <c r="B142" s="101"/>
      <c r="C142" s="4"/>
      <c r="D142" s="4"/>
      <c r="E142" s="4"/>
      <c r="F142" s="4"/>
      <c r="G142" s="102"/>
      <c r="H142" s="103"/>
    </row>
    <row r="143" spans="1:8" s="97" customFormat="1" ht="12">
      <c r="A143" s="91"/>
      <c r="B143" s="118" t="s">
        <v>205</v>
      </c>
      <c r="C143" s="4"/>
      <c r="D143" s="4"/>
      <c r="E143" s="4"/>
      <c r="F143" s="4"/>
      <c r="G143" s="102"/>
      <c r="H143" s="103"/>
    </row>
    <row r="144" spans="1:8" s="97" customFormat="1" ht="12">
      <c r="A144" s="91"/>
      <c r="B144" s="119" t="s">
        <v>206</v>
      </c>
      <c r="C144" s="120" t="s">
        <v>207</v>
      </c>
      <c r="D144" s="120" t="s">
        <v>208</v>
      </c>
      <c r="E144" s="4"/>
      <c r="F144" s="121"/>
      <c r="G144" s="102"/>
      <c r="H144" s="103"/>
    </row>
    <row r="145" spans="1:8" s="97" customFormat="1" ht="12">
      <c r="A145" s="91"/>
      <c r="B145" s="119" t="s">
        <v>209</v>
      </c>
      <c r="C145" s="122">
        <v>55.9938</v>
      </c>
      <c r="D145" s="122">
        <v>58.3362</v>
      </c>
      <c r="E145" s="4"/>
      <c r="F145" s="121"/>
      <c r="G145" s="102"/>
      <c r="H145" s="103"/>
    </row>
    <row r="146" spans="1:8" s="97" customFormat="1" ht="12">
      <c r="A146" s="91"/>
      <c r="B146" s="119" t="s">
        <v>210</v>
      </c>
      <c r="C146" s="122">
        <v>52.2082</v>
      </c>
      <c r="D146" s="122">
        <v>54.3537</v>
      </c>
      <c r="E146" s="4"/>
      <c r="F146" s="121"/>
      <c r="G146" s="102"/>
      <c r="H146" s="103"/>
    </row>
    <row r="147" spans="1:8" s="97" customFormat="1" ht="12">
      <c r="A147" s="91"/>
      <c r="B147" s="101"/>
      <c r="C147" s="4"/>
      <c r="D147" s="4"/>
      <c r="E147" s="4"/>
      <c r="F147" s="4"/>
      <c r="G147" s="102"/>
      <c r="H147" s="103"/>
    </row>
    <row r="148" spans="1:8" s="97" customFormat="1" ht="12">
      <c r="A148" s="91"/>
      <c r="B148" s="118" t="s">
        <v>211</v>
      </c>
      <c r="C148" s="123"/>
      <c r="D148" s="123"/>
      <c r="E148" s="123"/>
      <c r="F148" s="4"/>
      <c r="G148" s="102"/>
      <c r="H148" s="103"/>
    </row>
    <row r="149" spans="1:8" s="97" customFormat="1" ht="12">
      <c r="A149" s="91"/>
      <c r="B149" s="118"/>
      <c r="C149" s="123"/>
      <c r="D149" s="123"/>
      <c r="E149" s="123"/>
      <c r="F149" s="4"/>
      <c r="G149" s="102"/>
      <c r="H149" s="103"/>
    </row>
    <row r="150" spans="1:8" s="97" customFormat="1" ht="12">
      <c r="A150" s="91"/>
      <c r="B150" s="118" t="s">
        <v>212</v>
      </c>
      <c r="C150" s="123"/>
      <c r="D150" s="123"/>
      <c r="E150" s="123"/>
      <c r="F150" s="4"/>
      <c r="G150" s="102"/>
      <c r="H150" s="103"/>
    </row>
    <row r="151" spans="1:8" s="97" customFormat="1" ht="12">
      <c r="A151" s="91"/>
      <c r="B151" s="118"/>
      <c r="C151" s="123"/>
      <c r="D151" s="123"/>
      <c r="E151" s="123"/>
      <c r="F151" s="4"/>
      <c r="G151" s="109"/>
      <c r="H151" s="124"/>
    </row>
    <row r="152" spans="1:10" s="97" customFormat="1" ht="12">
      <c r="A152" s="91"/>
      <c r="B152" s="118" t="s">
        <v>213</v>
      </c>
      <c r="C152" s="123"/>
      <c r="D152" s="123"/>
      <c r="E152" s="125"/>
      <c r="F152" s="126"/>
      <c r="G152" s="102"/>
      <c r="H152" s="103"/>
      <c r="J152" s="127"/>
    </row>
    <row r="153" spans="1:8" s="97" customFormat="1" ht="12">
      <c r="A153" s="91"/>
      <c r="B153" s="128" t="s">
        <v>214</v>
      </c>
      <c r="C153" s="123"/>
      <c r="D153" s="123"/>
      <c r="E153" s="129"/>
      <c r="F153" s="4"/>
      <c r="G153" s="102"/>
      <c r="H153" s="103"/>
    </row>
    <row r="154" spans="1:8" s="97" customFormat="1" ht="12">
      <c r="A154" s="91"/>
      <c r="B154" s="130"/>
      <c r="C154" s="123"/>
      <c r="D154" s="123"/>
      <c r="E154" s="123"/>
      <c r="F154" s="4"/>
      <c r="G154" s="102"/>
      <c r="H154" s="103"/>
    </row>
    <row r="155" spans="1:8" s="97" customFormat="1" ht="12">
      <c r="A155" s="91"/>
      <c r="B155" s="131" t="s">
        <v>215</v>
      </c>
      <c r="C155" s="123"/>
      <c r="D155" s="123"/>
      <c r="E155" s="129"/>
      <c r="F155" s="132"/>
      <c r="G155" s="102"/>
      <c r="H155" s="103"/>
    </row>
    <row r="156" spans="1:8" s="97" customFormat="1" ht="12">
      <c r="A156" s="91"/>
      <c r="B156" s="118"/>
      <c r="C156" s="123"/>
      <c r="D156" s="123"/>
      <c r="E156" s="123"/>
      <c r="F156" s="117"/>
      <c r="G156" s="102"/>
      <c r="H156" s="103"/>
    </row>
    <row r="157" spans="1:8" s="97" customFormat="1" ht="12">
      <c r="A157" s="91"/>
      <c r="B157" s="118" t="s">
        <v>216</v>
      </c>
      <c r="C157" s="123"/>
      <c r="D157" s="129"/>
      <c r="E157" s="133"/>
      <c r="F157" s="133"/>
      <c r="G157" s="102"/>
      <c r="H157" s="103"/>
    </row>
    <row r="158" spans="1:8" s="97" customFormat="1" ht="12">
      <c r="A158" s="91"/>
      <c r="B158" s="118"/>
      <c r="C158" s="123"/>
      <c r="D158" s="123"/>
      <c r="E158" s="123"/>
      <c r="F158" s="117"/>
      <c r="G158" s="102"/>
      <c r="H158" s="103"/>
    </row>
    <row r="159" spans="1:8" s="97" customFormat="1" ht="12">
      <c r="A159" s="91"/>
      <c r="B159" s="118" t="s">
        <v>217</v>
      </c>
      <c r="C159" s="123"/>
      <c r="D159" s="123"/>
      <c r="E159" s="134"/>
      <c r="F159" s="4"/>
      <c r="G159" s="102"/>
      <c r="H159" s="103"/>
    </row>
    <row r="160" spans="1:8" s="97" customFormat="1" ht="12">
      <c r="A160" s="91"/>
      <c r="B160" s="118"/>
      <c r="C160" s="129"/>
      <c r="D160" s="123"/>
      <c r="E160" s="135"/>
      <c r="F160" s="102"/>
      <c r="G160" s="102"/>
      <c r="H160" s="103"/>
    </row>
    <row r="161" spans="1:8" s="97" customFormat="1" ht="12">
      <c r="A161" s="91"/>
      <c r="B161" s="136" t="s">
        <v>218</v>
      </c>
      <c r="C161" s="123"/>
      <c r="D161" s="123"/>
      <c r="E161" s="123"/>
      <c r="F161" s="4"/>
      <c r="G161" s="102"/>
      <c r="H161" s="103"/>
    </row>
    <row r="162" spans="1:8" s="97" customFormat="1" ht="12">
      <c r="A162" s="91"/>
      <c r="B162" s="136"/>
      <c r="C162" s="123"/>
      <c r="D162" s="123"/>
      <c r="E162" s="102"/>
      <c r="F162" s="102"/>
      <c r="G162" s="102"/>
      <c r="H162" s="103"/>
    </row>
    <row r="163" spans="1:8" s="97" customFormat="1" ht="12">
      <c r="A163" s="91"/>
      <c r="B163" s="136" t="s">
        <v>219</v>
      </c>
      <c r="C163" s="123"/>
      <c r="D163" s="123"/>
      <c r="E163" s="102"/>
      <c r="F163" s="102"/>
      <c r="G163" s="102"/>
      <c r="H163" s="103"/>
    </row>
    <row r="164" spans="1:8" s="97" customFormat="1" ht="12">
      <c r="A164" s="91"/>
      <c r="B164" s="118"/>
      <c r="C164" s="123"/>
      <c r="D164" s="123"/>
      <c r="E164" s="123"/>
      <c r="F164" s="102"/>
      <c r="G164" s="102"/>
      <c r="H164" s="103"/>
    </row>
    <row r="165" spans="1:8" s="97" customFormat="1" ht="12">
      <c r="A165" s="91"/>
      <c r="B165" s="118" t="s">
        <v>220</v>
      </c>
      <c r="C165" s="123"/>
      <c r="D165" s="123"/>
      <c r="E165" s="123"/>
      <c r="F165" s="4"/>
      <c r="G165" s="102"/>
      <c r="H165" s="103"/>
    </row>
    <row r="166" spans="1:8" s="97" customFormat="1" ht="12">
      <c r="A166" s="91"/>
      <c r="B166" s="128"/>
      <c r="C166" s="137"/>
      <c r="D166" s="137"/>
      <c r="E166" s="137"/>
      <c r="F166" s="138"/>
      <c r="G166" s="102"/>
      <c r="H166" s="103"/>
    </row>
    <row r="167" spans="1:8" s="97" customFormat="1" ht="12">
      <c r="A167" s="91"/>
      <c r="B167" s="128" t="s">
        <v>221</v>
      </c>
      <c r="C167" s="137"/>
      <c r="D167" s="137"/>
      <c r="E167" s="137"/>
      <c r="F167" s="138"/>
      <c r="G167" s="102"/>
      <c r="H167" s="103"/>
    </row>
    <row r="168" spans="1:8" s="97" customFormat="1" ht="12.75" thickBot="1">
      <c r="A168" s="91"/>
      <c r="B168" s="139"/>
      <c r="C168" s="140"/>
      <c r="D168" s="140"/>
      <c r="E168" s="140"/>
      <c r="F168" s="141"/>
      <c r="G168" s="107"/>
      <c r="H168" s="108"/>
    </row>
    <row r="169" spans="1:8" s="97" customFormat="1" ht="12">
      <c r="A169" s="91"/>
      <c r="B169" s="118" t="s">
        <v>222</v>
      </c>
      <c r="C169" s="137"/>
      <c r="D169" s="137"/>
      <c r="E169" s="137"/>
      <c r="F169" s="4"/>
      <c r="G169" s="102"/>
      <c r="H169" s="103"/>
    </row>
    <row r="170" spans="1:8" s="97" customFormat="1" ht="12">
      <c r="A170" s="91"/>
      <c r="B170" s="118"/>
      <c r="C170" s="137"/>
      <c r="D170" s="137"/>
      <c r="E170" s="137"/>
      <c r="F170" s="4"/>
      <c r="G170" s="102"/>
      <c r="H170" s="103"/>
    </row>
    <row r="171" spans="1:8" s="97" customFormat="1" ht="12">
      <c r="A171" s="91"/>
      <c r="B171" s="142" t="s">
        <v>223</v>
      </c>
      <c r="C171" s="137"/>
      <c r="D171" s="137"/>
      <c r="E171" s="137"/>
      <c r="F171" s="138"/>
      <c r="G171" s="138"/>
      <c r="H171" s="103"/>
    </row>
    <row r="172" spans="1:8" s="97" customFormat="1" ht="36">
      <c r="A172" s="91"/>
      <c r="B172" s="143" t="s">
        <v>224</v>
      </c>
      <c r="C172" s="144" t="s">
        <v>225</v>
      </c>
      <c r="D172" s="144" t="s">
        <v>167</v>
      </c>
      <c r="E172" s="145" t="s">
        <v>226</v>
      </c>
      <c r="F172" s="145" t="s">
        <v>227</v>
      </c>
      <c r="G172" s="146" t="s">
        <v>228</v>
      </c>
      <c r="H172" s="103"/>
    </row>
    <row r="173" spans="1:8" s="97" customFormat="1" ht="12">
      <c r="A173" s="91"/>
      <c r="B173" s="147" t="s">
        <v>229</v>
      </c>
      <c r="C173" s="148"/>
      <c r="D173" s="53"/>
      <c r="E173" s="149"/>
      <c r="F173" s="149"/>
      <c r="G173" s="150"/>
      <c r="H173" s="103"/>
    </row>
    <row r="174" spans="1:8" s="97" customFormat="1" ht="12">
      <c r="A174" s="91"/>
      <c r="B174" s="151" t="s">
        <v>90</v>
      </c>
      <c r="C174" s="152">
        <v>45106</v>
      </c>
      <c r="D174" s="153" t="s">
        <v>173</v>
      </c>
      <c r="E174" s="149">
        <v>153.59777777777776</v>
      </c>
      <c r="F174" s="149">
        <v>147.5</v>
      </c>
      <c r="G174" s="154">
        <v>15983.8</v>
      </c>
      <c r="H174" s="103"/>
    </row>
    <row r="175" spans="1:8" s="97" customFormat="1" ht="12">
      <c r="A175" s="91"/>
      <c r="B175" s="151" t="s">
        <v>75</v>
      </c>
      <c r="C175" s="152">
        <v>45106</v>
      </c>
      <c r="D175" s="153" t="s">
        <v>173</v>
      </c>
      <c r="E175" s="149">
        <v>6845.243897365854</v>
      </c>
      <c r="F175" s="149">
        <v>7018</v>
      </c>
      <c r="G175" s="155"/>
      <c r="H175" s="103"/>
    </row>
    <row r="176" spans="1:8" s="97" customFormat="1" ht="12">
      <c r="A176" s="91"/>
      <c r="B176" s="151" t="s">
        <v>93</v>
      </c>
      <c r="C176" s="152">
        <v>45106</v>
      </c>
      <c r="D176" s="153" t="s">
        <v>173</v>
      </c>
      <c r="E176" s="149">
        <v>568.6840752941176</v>
      </c>
      <c r="F176" s="149">
        <v>592.25</v>
      </c>
      <c r="G176" s="155"/>
      <c r="H176" s="103"/>
    </row>
    <row r="177" spans="1:8" s="97" customFormat="1" ht="12">
      <c r="A177" s="91"/>
      <c r="B177" s="151" t="s">
        <v>84</v>
      </c>
      <c r="C177" s="152">
        <v>45106</v>
      </c>
      <c r="D177" s="153" t="s">
        <v>173</v>
      </c>
      <c r="E177" s="149">
        <v>2630.224179411765</v>
      </c>
      <c r="F177" s="149">
        <v>2666.65</v>
      </c>
      <c r="G177" s="155"/>
      <c r="H177" s="103"/>
    </row>
    <row r="178" spans="1:8" s="97" customFormat="1" ht="12">
      <c r="A178" s="91"/>
      <c r="B178" s="151" t="s">
        <v>80</v>
      </c>
      <c r="C178" s="152">
        <v>45106</v>
      </c>
      <c r="D178" s="153" t="s">
        <v>173</v>
      </c>
      <c r="E178" s="149">
        <v>1257.431659870333</v>
      </c>
      <c r="F178" s="149">
        <v>1283.6</v>
      </c>
      <c r="G178" s="155"/>
      <c r="H178" s="103"/>
    </row>
    <row r="179" spans="1:8" s="97" customFormat="1" ht="12">
      <c r="A179" s="91"/>
      <c r="B179" s="151" t="s">
        <v>96</v>
      </c>
      <c r="C179" s="152">
        <v>45106</v>
      </c>
      <c r="D179" s="153" t="s">
        <v>173</v>
      </c>
      <c r="E179" s="149">
        <v>1942.4913545454544</v>
      </c>
      <c r="F179" s="149">
        <v>1978.3</v>
      </c>
      <c r="G179" s="155"/>
      <c r="H179" s="103"/>
    </row>
    <row r="180" spans="1:8" s="97" customFormat="1" ht="12">
      <c r="A180" s="91"/>
      <c r="B180" s="151" t="s">
        <v>77</v>
      </c>
      <c r="C180" s="152">
        <v>45106</v>
      </c>
      <c r="D180" s="153" t="s">
        <v>173</v>
      </c>
      <c r="E180" s="149">
        <v>2473.2192613511393</v>
      </c>
      <c r="F180" s="149">
        <v>2489.15</v>
      </c>
      <c r="G180" s="155"/>
      <c r="H180" s="103"/>
    </row>
    <row r="181" spans="1:8" s="97" customFormat="1" ht="12">
      <c r="A181" s="91"/>
      <c r="B181" s="151" t="s">
        <v>88</v>
      </c>
      <c r="C181" s="152">
        <v>45106</v>
      </c>
      <c r="D181" s="153" t="s">
        <v>173</v>
      </c>
      <c r="E181" s="149">
        <v>3214.9236</v>
      </c>
      <c r="F181" s="149">
        <v>3303.45</v>
      </c>
      <c r="G181" s="155"/>
      <c r="H181" s="103"/>
    </row>
    <row r="182" spans="1:8" s="97" customFormat="1" ht="12">
      <c r="A182" s="91"/>
      <c r="B182" s="151" t="s">
        <v>86</v>
      </c>
      <c r="C182" s="152">
        <v>45106</v>
      </c>
      <c r="D182" s="153" t="s">
        <v>173</v>
      </c>
      <c r="E182" s="149">
        <v>529.2761163891547</v>
      </c>
      <c r="F182" s="149">
        <v>529.15</v>
      </c>
      <c r="G182" s="155"/>
      <c r="H182" s="103"/>
    </row>
    <row r="183" spans="1:8" s="97" customFormat="1" ht="12">
      <c r="A183" s="91"/>
      <c r="B183" s="151" t="s">
        <v>82</v>
      </c>
      <c r="C183" s="152">
        <v>45106</v>
      </c>
      <c r="D183" s="153" t="s">
        <v>173</v>
      </c>
      <c r="E183" s="149">
        <v>1104.6417998191682</v>
      </c>
      <c r="F183" s="149">
        <v>1124.55</v>
      </c>
      <c r="G183" s="155"/>
      <c r="H183" s="103"/>
    </row>
    <row r="184" spans="1:8" s="97" customFormat="1" ht="12">
      <c r="A184" s="91"/>
      <c r="B184" s="151"/>
      <c r="C184" s="156"/>
      <c r="D184" s="53"/>
      <c r="E184" s="149"/>
      <c r="F184" s="149"/>
      <c r="G184" s="155"/>
      <c r="H184" s="103"/>
    </row>
    <row r="185" spans="1:8" s="97" customFormat="1" ht="12">
      <c r="A185" s="91"/>
      <c r="B185" s="147" t="s">
        <v>230</v>
      </c>
      <c r="C185" s="156"/>
      <c r="D185" s="53"/>
      <c r="E185" s="149"/>
      <c r="F185" s="149"/>
      <c r="G185" s="150"/>
      <c r="H185" s="103"/>
    </row>
    <row r="186" spans="1:9" s="97" customFormat="1" ht="12">
      <c r="A186" s="91"/>
      <c r="B186" s="151" t="s">
        <v>231</v>
      </c>
      <c r="C186" s="152">
        <v>45104</v>
      </c>
      <c r="D186" s="153" t="s">
        <v>173</v>
      </c>
      <c r="E186" s="157">
        <v>82.6265</v>
      </c>
      <c r="F186" s="157">
        <v>82.825</v>
      </c>
      <c r="G186" s="154">
        <v>10502.06</v>
      </c>
      <c r="H186" s="103"/>
      <c r="I186" s="127"/>
    </row>
    <row r="187" spans="1:9" s="97" customFormat="1" ht="12">
      <c r="A187" s="91"/>
      <c r="B187" s="151" t="s">
        <v>232</v>
      </c>
      <c r="C187" s="152">
        <v>45134</v>
      </c>
      <c r="D187" s="153" t="s">
        <v>173</v>
      </c>
      <c r="E187" s="157">
        <v>82.8541</v>
      </c>
      <c r="F187" s="157">
        <v>82.9225</v>
      </c>
      <c r="G187" s="155"/>
      <c r="H187" s="103"/>
      <c r="I187" s="127"/>
    </row>
    <row r="188" spans="1:9" s="97" customFormat="1" ht="12">
      <c r="A188" s="91"/>
      <c r="B188" s="151" t="s">
        <v>231</v>
      </c>
      <c r="C188" s="152">
        <v>45104</v>
      </c>
      <c r="D188" s="153" t="s">
        <v>173</v>
      </c>
      <c r="E188" s="157">
        <v>82.70375745526839</v>
      </c>
      <c r="F188" s="157">
        <v>82.825</v>
      </c>
      <c r="G188" s="158"/>
      <c r="H188" s="103"/>
      <c r="I188" s="127"/>
    </row>
    <row r="189" spans="1:10" s="97" customFormat="1" ht="12">
      <c r="A189" s="91"/>
      <c r="B189" s="159" t="s">
        <v>233</v>
      </c>
      <c r="C189" s="160"/>
      <c r="D189" s="160"/>
      <c r="E189" s="160"/>
      <c r="F189" s="160"/>
      <c r="G189" s="161"/>
      <c r="H189" s="103"/>
      <c r="J189" s="162"/>
    </row>
    <row r="190" spans="1:10" s="97" customFormat="1" ht="30" customHeight="1">
      <c r="A190" s="91"/>
      <c r="B190" s="163" t="s">
        <v>234</v>
      </c>
      <c r="C190" s="164"/>
      <c r="D190" s="164"/>
      <c r="E190" s="164"/>
      <c r="F190" s="164"/>
      <c r="G190" s="165"/>
      <c r="H190" s="103"/>
      <c r="J190" s="166"/>
    </row>
    <row r="191" spans="1:11" s="97" customFormat="1" ht="12">
      <c r="A191" s="91"/>
      <c r="B191" s="167"/>
      <c r="C191" s="168"/>
      <c r="D191" s="168"/>
      <c r="E191" s="4"/>
      <c r="F191" s="4"/>
      <c r="G191" s="4"/>
      <c r="H191" s="103"/>
      <c r="J191" s="127"/>
      <c r="K191" s="162"/>
    </row>
    <row r="192" spans="1:8" s="97" customFormat="1" ht="12">
      <c r="A192" s="91"/>
      <c r="B192" s="169" t="s">
        <v>235</v>
      </c>
      <c r="C192" s="168"/>
      <c r="D192" s="168"/>
      <c r="E192" s="4"/>
      <c r="F192" s="4"/>
      <c r="G192" s="4"/>
      <c r="H192" s="103"/>
    </row>
    <row r="193" spans="1:8" s="97" customFormat="1" ht="12">
      <c r="A193" s="91"/>
      <c r="B193" s="159" t="s">
        <v>236</v>
      </c>
      <c r="C193" s="160"/>
      <c r="D193" s="170"/>
      <c r="E193" s="171">
        <v>0</v>
      </c>
      <c r="F193" s="4"/>
      <c r="G193" s="4"/>
      <c r="H193" s="103"/>
    </row>
    <row r="194" spans="1:8" s="97" customFormat="1" ht="12">
      <c r="A194" s="91"/>
      <c r="B194" s="159" t="s">
        <v>237</v>
      </c>
      <c r="C194" s="160"/>
      <c r="D194" s="170"/>
      <c r="E194" s="171">
        <v>504694</v>
      </c>
      <c r="F194" s="172"/>
      <c r="G194" s="172"/>
      <c r="H194" s="103"/>
    </row>
    <row r="195" spans="1:8" s="97" customFormat="1" ht="12">
      <c r="A195" s="91"/>
      <c r="B195" s="159" t="s">
        <v>238</v>
      </c>
      <c r="C195" s="160"/>
      <c r="D195" s="170"/>
      <c r="E195" s="171">
        <v>504694</v>
      </c>
      <c r="F195" s="172"/>
      <c r="G195" s="172"/>
      <c r="H195" s="103"/>
    </row>
    <row r="196" spans="1:8" s="97" customFormat="1" ht="12">
      <c r="A196" s="91"/>
      <c r="B196" s="159" t="s">
        <v>239</v>
      </c>
      <c r="C196" s="160"/>
      <c r="D196" s="170"/>
      <c r="E196" s="171">
        <v>569027</v>
      </c>
      <c r="F196" s="172"/>
      <c r="G196" s="172"/>
      <c r="H196" s="103"/>
    </row>
    <row r="197" spans="1:8" s="97" customFormat="1" ht="12">
      <c r="A197" s="91"/>
      <c r="B197" s="159" t="s">
        <v>240</v>
      </c>
      <c r="C197" s="160"/>
      <c r="D197" s="170"/>
      <c r="E197" s="171">
        <v>0</v>
      </c>
      <c r="F197" s="172"/>
      <c r="G197" s="172"/>
      <c r="H197" s="103"/>
    </row>
    <row r="198" spans="1:8" s="97" customFormat="1" ht="12">
      <c r="A198" s="91"/>
      <c r="B198" s="159" t="s">
        <v>241</v>
      </c>
      <c r="C198" s="160"/>
      <c r="D198" s="170"/>
      <c r="E198" s="171">
        <v>52461951157.24</v>
      </c>
      <c r="F198" s="172"/>
      <c r="G198" s="172"/>
      <c r="H198" s="103"/>
    </row>
    <row r="199" spans="1:10" s="97" customFormat="1" ht="12">
      <c r="A199" s="91"/>
      <c r="B199" s="159" t="s">
        <v>242</v>
      </c>
      <c r="C199" s="160"/>
      <c r="D199" s="170"/>
      <c r="E199" s="171">
        <v>51487900088.110016</v>
      </c>
      <c r="F199" s="172"/>
      <c r="G199" s="172"/>
      <c r="H199" s="103"/>
      <c r="J199" s="173"/>
    </row>
    <row r="200" spans="1:10" s="97" customFormat="1" ht="12">
      <c r="A200" s="91"/>
      <c r="B200" s="159" t="s">
        <v>243</v>
      </c>
      <c r="C200" s="160"/>
      <c r="D200" s="170"/>
      <c r="E200" s="171">
        <v>55991652865.04</v>
      </c>
      <c r="F200" s="172"/>
      <c r="G200" s="174"/>
      <c r="H200" s="103"/>
      <c r="J200" s="175"/>
    </row>
    <row r="201" spans="1:10" s="97" customFormat="1" ht="12">
      <c r="A201" s="91"/>
      <c r="B201" s="159" t="s">
        <v>244</v>
      </c>
      <c r="C201" s="160"/>
      <c r="D201" s="170"/>
      <c r="E201" s="171">
        <v>-974051069.13</v>
      </c>
      <c r="F201" s="172"/>
      <c r="G201" s="176"/>
      <c r="H201" s="103"/>
      <c r="J201" s="175"/>
    </row>
    <row r="202" spans="1:8" s="97" customFormat="1" ht="12">
      <c r="A202" s="91"/>
      <c r="B202" s="177" t="s">
        <v>245</v>
      </c>
      <c r="C202" s="178"/>
      <c r="D202" s="178"/>
      <c r="E202" s="179"/>
      <c r="F202" s="172"/>
      <c r="G202" s="172"/>
      <c r="H202" s="103"/>
    </row>
    <row r="203" spans="1:8" s="97" customFormat="1" ht="12">
      <c r="A203" s="91"/>
      <c r="B203" s="101"/>
      <c r="C203" s="4"/>
      <c r="D203" s="4"/>
      <c r="E203" s="179"/>
      <c r="F203" s="179"/>
      <c r="G203" s="172"/>
      <c r="H203" s="103"/>
    </row>
    <row r="204" spans="1:8" s="97" customFormat="1" ht="12">
      <c r="A204" s="91"/>
      <c r="B204" s="169" t="s">
        <v>246</v>
      </c>
      <c r="C204" s="168"/>
      <c r="D204" s="168"/>
      <c r="E204" s="4"/>
      <c r="F204" s="4"/>
      <c r="G204" s="4"/>
      <c r="H204" s="103"/>
    </row>
    <row r="205" spans="1:8" s="97" customFormat="1" ht="12">
      <c r="A205" s="91"/>
      <c r="B205" s="101"/>
      <c r="C205" s="4"/>
      <c r="D205" s="4"/>
      <c r="E205" s="4"/>
      <c r="F205" s="133"/>
      <c r="G205" s="133"/>
      <c r="H205" s="103"/>
    </row>
    <row r="206" spans="1:8" s="97" customFormat="1" ht="12">
      <c r="A206" s="91"/>
      <c r="B206" s="169" t="s">
        <v>247</v>
      </c>
      <c r="C206" s="168"/>
      <c r="D206" s="168"/>
      <c r="E206" s="4"/>
      <c r="F206" s="180"/>
      <c r="G206" s="4"/>
      <c r="H206" s="103"/>
    </row>
    <row r="207" spans="1:8" s="97" customFormat="1" ht="12">
      <c r="A207" s="91"/>
      <c r="B207" s="177"/>
      <c r="C207" s="178"/>
      <c r="D207" s="178"/>
      <c r="E207" s="4"/>
      <c r="F207" s="4"/>
      <c r="G207" s="4"/>
      <c r="H207" s="103"/>
    </row>
    <row r="208" spans="1:8" s="97" customFormat="1" ht="12">
      <c r="A208" s="91"/>
      <c r="B208" s="169" t="s">
        <v>248</v>
      </c>
      <c r="C208" s="168"/>
      <c r="D208" s="168"/>
      <c r="E208" s="4"/>
      <c r="F208" s="180"/>
      <c r="G208" s="4"/>
      <c r="H208" s="103"/>
    </row>
    <row r="209" spans="1:8" s="97" customFormat="1" ht="36" hidden="1">
      <c r="A209" s="91"/>
      <c r="B209" s="145" t="s">
        <v>224</v>
      </c>
      <c r="C209" s="145" t="s">
        <v>249</v>
      </c>
      <c r="D209" s="145" t="s">
        <v>250</v>
      </c>
      <c r="E209" s="145" t="s">
        <v>251</v>
      </c>
      <c r="F209" s="145" t="s">
        <v>252</v>
      </c>
      <c r="G209" s="4"/>
      <c r="H209" s="103"/>
    </row>
    <row r="210" spans="1:8" s="97" customFormat="1" ht="12" hidden="1">
      <c r="A210" s="91"/>
      <c r="B210" s="181" t="s">
        <v>253</v>
      </c>
      <c r="C210" s="182"/>
      <c r="D210" s="182"/>
      <c r="E210" s="182"/>
      <c r="F210" s="183"/>
      <c r="G210" s="4"/>
      <c r="H210" s="103"/>
    </row>
    <row r="211" spans="1:8" s="97" customFormat="1" ht="12" hidden="1">
      <c r="A211" s="91"/>
      <c r="B211" s="184" t="s">
        <v>254</v>
      </c>
      <c r="C211" s="160"/>
      <c r="D211" s="160"/>
      <c r="E211" s="160"/>
      <c r="F211" s="170"/>
      <c r="G211" s="4"/>
      <c r="H211" s="103"/>
    </row>
    <row r="212" spans="1:8" s="97" customFormat="1" ht="12" hidden="1">
      <c r="A212" s="91"/>
      <c r="B212" s="169"/>
      <c r="C212" s="168"/>
      <c r="D212" s="168"/>
      <c r="E212" s="4"/>
      <c r="F212" s="180"/>
      <c r="G212" s="4"/>
      <c r="H212" s="103"/>
    </row>
    <row r="213" spans="1:8" s="97" customFormat="1" ht="12">
      <c r="A213" s="91"/>
      <c r="B213" s="169"/>
      <c r="C213" s="168"/>
      <c r="D213" s="168"/>
      <c r="E213" s="4"/>
      <c r="F213" s="180"/>
      <c r="G213" s="4"/>
      <c r="H213" s="103"/>
    </row>
    <row r="214" spans="1:8" s="97" customFormat="1" ht="12">
      <c r="A214" s="91"/>
      <c r="B214" s="169" t="s">
        <v>255</v>
      </c>
      <c r="C214" s="168"/>
      <c r="D214" s="168"/>
      <c r="E214" s="4"/>
      <c r="F214" s="4"/>
      <c r="G214" s="4"/>
      <c r="H214" s="103"/>
    </row>
    <row r="215" spans="1:8" s="97" customFormat="1" ht="12">
      <c r="A215" s="91"/>
      <c r="B215" s="151" t="s">
        <v>256</v>
      </c>
      <c r="C215" s="185"/>
      <c r="D215" s="185"/>
      <c r="E215" s="186">
        <v>1888</v>
      </c>
      <c r="F215" s="4"/>
      <c r="G215" s="4"/>
      <c r="H215" s="103"/>
    </row>
    <row r="216" spans="1:8" s="97" customFormat="1" ht="12">
      <c r="A216" s="91"/>
      <c r="B216" s="151" t="s">
        <v>257</v>
      </c>
      <c r="C216" s="185"/>
      <c r="D216" s="185"/>
      <c r="E216" s="186">
        <v>1320493500</v>
      </c>
      <c r="F216" s="133"/>
      <c r="G216" s="187"/>
      <c r="H216" s="103"/>
    </row>
    <row r="217" spans="1:8" s="97" customFormat="1" ht="12">
      <c r="A217" s="91"/>
      <c r="B217" s="151" t="s">
        <v>258</v>
      </c>
      <c r="C217" s="185"/>
      <c r="D217" s="185"/>
      <c r="E217" s="186">
        <v>7942062.6</v>
      </c>
      <c r="F217" s="4"/>
      <c r="G217" s="188"/>
      <c r="H217" s="103"/>
    </row>
    <row r="218" spans="1:8" s="97" customFormat="1" ht="12">
      <c r="A218" s="91"/>
      <c r="B218" s="101"/>
      <c r="C218" s="4"/>
      <c r="D218" s="4"/>
      <c r="E218" s="4"/>
      <c r="F218" s="4"/>
      <c r="G218" s="4"/>
      <c r="H218" s="103"/>
    </row>
    <row r="219" spans="1:8" s="97" customFormat="1" ht="12.75" thickBot="1">
      <c r="A219" s="91"/>
      <c r="B219" s="189" t="s">
        <v>259</v>
      </c>
      <c r="C219" s="105"/>
      <c r="D219" s="105"/>
      <c r="E219" s="105"/>
      <c r="F219" s="105"/>
      <c r="G219" s="105"/>
      <c r="H219" s="108"/>
    </row>
    <row r="220" s="97" customFormat="1" ht="12">
      <c r="A220" s="91"/>
    </row>
    <row r="222" spans="2:14" s="191" customFormat="1" ht="15">
      <c r="B222" s="192" t="s">
        <v>260</v>
      </c>
      <c r="C222" s="192"/>
      <c r="D222" s="192"/>
      <c r="E222" s="192"/>
      <c r="F222" s="192"/>
      <c r="G222" s="192"/>
      <c r="H222" s="192"/>
      <c r="I222" s="192"/>
      <c r="J222" s="192"/>
      <c r="K222" s="193"/>
      <c r="L222" s="193"/>
      <c r="M222" s="193"/>
      <c r="N222" s="193"/>
    </row>
    <row r="223" spans="2:14" s="191" customFormat="1" ht="15">
      <c r="B223" s="194" t="s">
        <v>261</v>
      </c>
      <c r="C223" s="195" t="s">
        <v>262</v>
      </c>
      <c r="D223" s="195"/>
      <c r="E223" s="196" t="s">
        <v>263</v>
      </c>
      <c r="F223" s="196" t="s">
        <v>264</v>
      </c>
      <c r="G223" s="195" t="s">
        <v>265</v>
      </c>
      <c r="H223" s="195"/>
      <c r="I223" s="195"/>
      <c r="J223" s="195"/>
      <c r="K223" s="197"/>
      <c r="L223" s="193"/>
      <c r="M223" s="193"/>
      <c r="N223" s="193"/>
    </row>
    <row r="224" spans="2:14" s="191" customFormat="1" ht="26.25">
      <c r="B224" s="194"/>
      <c r="C224" s="198" t="s">
        <v>210</v>
      </c>
      <c r="D224" s="198" t="s">
        <v>209</v>
      </c>
      <c r="E224" s="196" t="s">
        <v>266</v>
      </c>
      <c r="F224" s="196" t="s">
        <v>267</v>
      </c>
      <c r="G224" s="198" t="s">
        <v>210</v>
      </c>
      <c r="H224" s="198" t="s">
        <v>209</v>
      </c>
      <c r="I224" s="196" t="s">
        <v>266</v>
      </c>
      <c r="J224" s="196" t="s">
        <v>267</v>
      </c>
      <c r="K224" s="197"/>
      <c r="L224" s="199"/>
      <c r="M224" s="193"/>
      <c r="N224" s="193"/>
    </row>
    <row r="225" spans="2:14" s="191" customFormat="1" ht="15">
      <c r="B225" s="200" t="s">
        <v>268</v>
      </c>
      <c r="C225" s="201">
        <v>0.18397373401848616</v>
      </c>
      <c r="D225" s="201">
        <v>0.1923545592587681</v>
      </c>
      <c r="E225" s="201">
        <v>0.1417808924821009</v>
      </c>
      <c r="F225" s="201">
        <v>0.1334460877383601</v>
      </c>
      <c r="G225" s="202">
        <v>54353.700000000004</v>
      </c>
      <c r="H225" s="202">
        <v>58336.2</v>
      </c>
      <c r="I225" s="202">
        <v>37778.74772332227</v>
      </c>
      <c r="J225" s="202">
        <v>35103.47162849592</v>
      </c>
      <c r="K225" s="203"/>
      <c r="L225" s="203"/>
      <c r="M225" s="193"/>
      <c r="N225" s="193"/>
    </row>
    <row r="226" spans="2:14" s="191" customFormat="1" ht="15">
      <c r="B226" s="204" t="s">
        <v>269</v>
      </c>
      <c r="C226" s="201">
        <v>0.16628830143335338</v>
      </c>
      <c r="D226" s="201">
        <v>0.17709657501906806</v>
      </c>
      <c r="E226" s="201">
        <v>0.12736804770047727</v>
      </c>
      <c r="F226" s="201">
        <v>0.1293650164245077</v>
      </c>
      <c r="G226" s="202">
        <v>11662.883014333534</v>
      </c>
      <c r="H226" s="202">
        <v>11770.96575019068</v>
      </c>
      <c r="I226" s="202">
        <v>11273.680477004773</v>
      </c>
      <c r="J226" s="202">
        <v>11293.650164245077</v>
      </c>
      <c r="K226" s="203"/>
      <c r="L226" s="203"/>
      <c r="M226" s="193"/>
      <c r="N226" s="193"/>
    </row>
    <row r="227" spans="2:14" s="191" customFormat="1" ht="15">
      <c r="B227" s="204" t="s">
        <v>270</v>
      </c>
      <c r="C227" s="201">
        <v>0.29298583879880447</v>
      </c>
      <c r="D227" s="201">
        <v>0.30563623379227</v>
      </c>
      <c r="E227" s="201">
        <v>0.2760634583344048</v>
      </c>
      <c r="F227" s="201">
        <v>0.2601741103173705</v>
      </c>
      <c r="G227" s="202">
        <v>21646.753805347802</v>
      </c>
      <c r="H227" s="202">
        <v>22289.546079779917</v>
      </c>
      <c r="I227" s="202">
        <v>20806.399780218475</v>
      </c>
      <c r="J227" s="202">
        <v>20037.427472238574</v>
      </c>
      <c r="K227" s="203"/>
      <c r="L227" s="203"/>
      <c r="M227" s="193"/>
      <c r="N227" s="193"/>
    </row>
    <row r="228" spans="2:14" s="191" customFormat="1" ht="15">
      <c r="B228" s="204" t="s">
        <v>271</v>
      </c>
      <c r="C228" s="201">
        <v>0.1808473842387952</v>
      </c>
      <c r="D228" s="201">
        <v>0.19137841125767974</v>
      </c>
      <c r="E228" s="201">
        <v>0.12346800618842502</v>
      </c>
      <c r="F228" s="201">
        <v>0.12893398277148327</v>
      </c>
      <c r="G228" s="202">
        <v>22970.29912182093</v>
      </c>
      <c r="H228" s="202">
        <v>24013.584160046103</v>
      </c>
      <c r="I228" s="202">
        <v>17903.670173257393</v>
      </c>
      <c r="J228" s="202">
        <v>18343.703772001307</v>
      </c>
      <c r="K228" s="203"/>
      <c r="L228" s="203"/>
      <c r="M228" s="193"/>
      <c r="N228" s="193"/>
    </row>
    <row r="229" spans="2:14" s="191" customFormat="1" ht="15">
      <c r="B229" s="204" t="s">
        <v>272</v>
      </c>
      <c r="C229" s="201">
        <v>0.18418199613646413</v>
      </c>
      <c r="D229" s="201">
        <v>0.19257327849138473</v>
      </c>
      <c r="E229" s="201">
        <v>0.14194359686950153</v>
      </c>
      <c r="F229" s="201">
        <v>0.13333499689873562</v>
      </c>
      <c r="G229" s="202">
        <v>54273.37540440149</v>
      </c>
      <c r="H229" s="202">
        <v>58246.500389400324</v>
      </c>
      <c r="I229" s="202">
        <v>37736.567796545</v>
      </c>
      <c r="J229" s="202">
        <v>34984.91730701846</v>
      </c>
      <c r="K229" s="203"/>
      <c r="L229" s="203"/>
      <c r="M229" s="193"/>
      <c r="N229" s="193"/>
    </row>
    <row r="230" spans="2:14" s="191" customFormat="1" ht="15">
      <c r="B230" s="205"/>
      <c r="C230" s="206"/>
      <c r="D230" s="206"/>
      <c r="E230" s="206"/>
      <c r="F230" s="206"/>
      <c r="G230" s="206"/>
      <c r="H230" s="207"/>
      <c r="I230" s="207"/>
      <c r="J230" s="207"/>
      <c r="K230" s="207"/>
      <c r="L230" s="193"/>
      <c r="M230" s="193"/>
      <c r="N230" s="193"/>
    </row>
    <row r="231" spans="2:14" s="191" customFormat="1" ht="15">
      <c r="B231" s="193"/>
      <c r="C231" s="193"/>
      <c r="D231" s="193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</row>
    <row r="232" spans="2:14" s="191" customFormat="1" ht="15" customHeight="1">
      <c r="B232" s="208" t="s">
        <v>273</v>
      </c>
      <c r="C232" s="208"/>
      <c r="D232" s="208"/>
      <c r="E232" s="208"/>
      <c r="F232" s="208"/>
      <c r="G232" s="208"/>
      <c r="H232" s="193"/>
      <c r="I232" s="193"/>
      <c r="J232" s="193"/>
      <c r="K232" s="193"/>
      <c r="L232" s="193"/>
      <c r="M232" s="193"/>
      <c r="N232" s="193"/>
    </row>
    <row r="233" spans="2:14" s="191" customFormat="1" ht="51.75">
      <c r="B233" s="209"/>
      <c r="C233" s="210" t="s">
        <v>274</v>
      </c>
      <c r="D233" s="210" t="s">
        <v>269</v>
      </c>
      <c r="E233" s="210" t="s">
        <v>270</v>
      </c>
      <c r="F233" s="210" t="s">
        <v>271</v>
      </c>
      <c r="G233" s="211" t="s">
        <v>272</v>
      </c>
      <c r="H233" s="193"/>
      <c r="I233" s="193"/>
      <c r="J233" s="193"/>
      <c r="K233" s="193"/>
      <c r="L233" s="193"/>
      <c r="M233" s="193"/>
      <c r="N233" s="193"/>
    </row>
    <row r="234" spans="2:14" s="191" customFormat="1" ht="15">
      <c r="B234" s="200" t="s">
        <v>275</v>
      </c>
      <c r="C234" s="212">
        <v>1210000</v>
      </c>
      <c r="D234" s="212">
        <v>120000</v>
      </c>
      <c r="E234" s="212">
        <v>360000</v>
      </c>
      <c r="F234" s="212">
        <v>600000</v>
      </c>
      <c r="G234" s="212">
        <v>1200000</v>
      </c>
      <c r="H234" s="193"/>
      <c r="I234" s="193"/>
      <c r="J234" s="193"/>
      <c r="K234" s="193"/>
      <c r="L234" s="193"/>
      <c r="M234" s="193"/>
      <c r="N234" s="193"/>
    </row>
    <row r="235" spans="2:14" s="191" customFormat="1" ht="15">
      <c r="B235" s="200" t="s">
        <v>276</v>
      </c>
      <c r="C235" s="212">
        <v>3135404.570328311</v>
      </c>
      <c r="D235" s="212">
        <v>135574.27764639523</v>
      </c>
      <c r="E235" s="212">
        <v>473581.3752649985</v>
      </c>
      <c r="F235" s="212">
        <v>1004452.9323753387</v>
      </c>
      <c r="G235" s="212">
        <v>3135404.570328311</v>
      </c>
      <c r="H235" s="193"/>
      <c r="I235" s="193"/>
      <c r="J235" s="193"/>
      <c r="K235" s="193"/>
      <c r="L235" s="193"/>
      <c r="M235" s="193"/>
      <c r="N235" s="193"/>
    </row>
    <row r="236" spans="2:14" s="191" customFormat="1" ht="15">
      <c r="B236" s="200" t="s">
        <v>277</v>
      </c>
      <c r="C236" s="213">
        <v>0.1795818151681147</v>
      </c>
      <c r="D236" s="213">
        <v>0.2504129334794155</v>
      </c>
      <c r="E236" s="213">
        <v>0.1868254345325</v>
      </c>
      <c r="F236" s="213">
        <v>0.20749994206633915</v>
      </c>
      <c r="G236" s="213">
        <v>0.17946216464042664</v>
      </c>
      <c r="H236" s="193"/>
      <c r="I236" s="193"/>
      <c r="J236" s="193"/>
      <c r="K236" s="193"/>
      <c r="L236" s="193"/>
      <c r="M236" s="193"/>
      <c r="N236" s="193"/>
    </row>
    <row r="237" spans="2:14" s="191" customFormat="1" ht="15">
      <c r="B237" s="200" t="s">
        <v>278</v>
      </c>
      <c r="C237" s="213">
        <v>0.1372743483970478</v>
      </c>
      <c r="D237" s="213">
        <v>0.12508598330837126</v>
      </c>
      <c r="E237" s="213">
        <v>0.15203652972414194</v>
      </c>
      <c r="F237" s="213">
        <v>0.15485911749443285</v>
      </c>
      <c r="G237" s="213">
        <v>0.13716256022453305</v>
      </c>
      <c r="H237" s="193"/>
      <c r="I237" s="193"/>
      <c r="J237" s="193"/>
      <c r="K237" s="193"/>
      <c r="L237" s="193"/>
      <c r="M237" s="193"/>
      <c r="N237" s="193"/>
    </row>
    <row r="238" spans="2:14" s="191" customFormat="1" ht="15">
      <c r="B238" s="200" t="s">
        <v>279</v>
      </c>
      <c r="C238" s="213">
        <v>0.133192049705315</v>
      </c>
      <c r="D238" s="213">
        <v>0.1288962607644267</v>
      </c>
      <c r="E238" s="213">
        <v>0.14696584220650674</v>
      </c>
      <c r="F238" s="213">
        <v>0.14909340700240373</v>
      </c>
      <c r="G238" s="213">
        <v>0.13318591713905334</v>
      </c>
      <c r="H238" s="193"/>
      <c r="I238" s="193"/>
      <c r="J238" s="193"/>
      <c r="K238" s="193"/>
      <c r="L238" s="193"/>
      <c r="M238" s="193"/>
      <c r="N238" s="193"/>
    </row>
    <row r="239" spans="2:14" s="191" customFormat="1" ht="15">
      <c r="B239" s="193"/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</row>
    <row r="240" spans="2:14" s="191" customFormat="1" ht="15" customHeight="1">
      <c r="B240" s="208" t="s">
        <v>280</v>
      </c>
      <c r="C240" s="208"/>
      <c r="D240" s="208"/>
      <c r="E240" s="208"/>
      <c r="F240" s="208"/>
      <c r="G240" s="208"/>
      <c r="H240" s="193"/>
      <c r="I240" s="193"/>
      <c r="J240" s="193"/>
      <c r="K240" s="193"/>
      <c r="L240" s="193"/>
      <c r="M240" s="193"/>
      <c r="N240" s="193"/>
    </row>
    <row r="241" spans="2:14" s="191" customFormat="1" ht="51.75">
      <c r="B241" s="209"/>
      <c r="C241" s="210" t="s">
        <v>274</v>
      </c>
      <c r="D241" s="210" t="s">
        <v>269</v>
      </c>
      <c r="E241" s="211" t="s">
        <v>270</v>
      </c>
      <c r="F241" s="210" t="s">
        <v>271</v>
      </c>
      <c r="G241" s="211" t="s">
        <v>272</v>
      </c>
      <c r="H241" s="193"/>
      <c r="I241" s="193"/>
      <c r="J241" s="193"/>
      <c r="K241" s="193"/>
      <c r="L241" s="193"/>
      <c r="M241" s="193"/>
      <c r="N241" s="193"/>
    </row>
    <row r="242" spans="2:14" s="191" customFormat="1" ht="15">
      <c r="B242" s="200" t="s">
        <v>275</v>
      </c>
      <c r="C242" s="212">
        <v>1210000</v>
      </c>
      <c r="D242" s="212">
        <v>120000</v>
      </c>
      <c r="E242" s="212">
        <v>360000</v>
      </c>
      <c r="F242" s="212">
        <v>600000</v>
      </c>
      <c r="G242" s="212">
        <v>1200000</v>
      </c>
      <c r="H242" s="193"/>
      <c r="I242" s="193"/>
      <c r="J242" s="193"/>
      <c r="K242" s="193"/>
      <c r="L242" s="193"/>
      <c r="M242" s="193"/>
      <c r="N242" s="193"/>
    </row>
    <row r="243" spans="2:14" s="191" customFormat="1" ht="15">
      <c r="B243" s="200" t="s">
        <v>276</v>
      </c>
      <c r="C243" s="212">
        <v>3296485.923835522</v>
      </c>
      <c r="D243" s="212">
        <v>136214.32063171954</v>
      </c>
      <c r="E243" s="212">
        <v>481381.9288412249</v>
      </c>
      <c r="F243" s="212">
        <v>1032675.7020576894</v>
      </c>
      <c r="G243" s="212">
        <v>3296485.9238355216</v>
      </c>
      <c r="H243" s="193"/>
      <c r="I243" s="193"/>
      <c r="J243" s="193"/>
      <c r="K243" s="193"/>
      <c r="L243" s="193"/>
      <c r="M243" s="193"/>
      <c r="N243" s="193"/>
    </row>
    <row r="244" spans="2:14" s="191" customFormat="1" ht="15">
      <c r="B244" s="200" t="s">
        <v>277</v>
      </c>
      <c r="C244" s="213">
        <v>0.18878207467485328</v>
      </c>
      <c r="D244" s="213">
        <v>0.2610561430325929</v>
      </c>
      <c r="E244" s="213">
        <v>0.19850412198106818</v>
      </c>
      <c r="F244" s="213">
        <v>0.2189560811937142</v>
      </c>
      <c r="G244" s="213">
        <v>0.1886831700801849</v>
      </c>
      <c r="H244" s="193"/>
      <c r="I244" s="193"/>
      <c r="J244" s="193"/>
      <c r="K244" s="193"/>
      <c r="L244" s="193"/>
      <c r="M244" s="193"/>
      <c r="N244" s="193"/>
    </row>
    <row r="245" spans="2:14" s="191" customFormat="1" ht="15">
      <c r="B245" s="200" t="s">
        <v>278</v>
      </c>
      <c r="C245" s="213">
        <v>0.1372743483970478</v>
      </c>
      <c r="D245" s="213">
        <v>0.12508598330837126</v>
      </c>
      <c r="E245" s="213">
        <v>0.15203652972414194</v>
      </c>
      <c r="F245" s="213">
        <v>0.15485911749443285</v>
      </c>
      <c r="G245" s="213">
        <v>0.13716256022453305</v>
      </c>
      <c r="H245" s="193"/>
      <c r="I245" s="193"/>
      <c r="J245" s="193"/>
      <c r="K245" s="193"/>
      <c r="L245" s="193"/>
      <c r="M245" s="193"/>
      <c r="N245" s="193"/>
    </row>
    <row r="246" spans="2:14" s="191" customFormat="1" ht="15">
      <c r="B246" s="200" t="s">
        <v>279</v>
      </c>
      <c r="C246" s="213">
        <v>0.133192049705315</v>
      </c>
      <c r="D246" s="213">
        <v>0.1288962607644267</v>
      </c>
      <c r="E246" s="213">
        <v>0.14696584220650674</v>
      </c>
      <c r="F246" s="213">
        <v>0.14909340700240373</v>
      </c>
      <c r="G246" s="213">
        <v>0.13318591713905334</v>
      </c>
      <c r="H246" s="193"/>
      <c r="I246" s="193"/>
      <c r="J246" s="193"/>
      <c r="K246" s="193"/>
      <c r="L246" s="193"/>
      <c r="M246" s="193"/>
      <c r="N246" s="193"/>
    </row>
    <row r="247" spans="2:14" s="191" customFormat="1" ht="15">
      <c r="B247" s="193"/>
      <c r="C247" s="193"/>
      <c r="D247" s="193"/>
      <c r="E247" s="193"/>
      <c r="F247" s="193"/>
      <c r="G247" s="193"/>
      <c r="H247" s="193"/>
      <c r="I247" s="193"/>
      <c r="J247" s="193"/>
      <c r="K247" s="193"/>
      <c r="L247" s="193"/>
      <c r="M247" s="193"/>
      <c r="N247" s="193"/>
    </row>
    <row r="248" spans="2:14" s="191" customFormat="1" ht="15">
      <c r="B248" s="193"/>
      <c r="C248" s="193"/>
      <c r="D248" s="193"/>
      <c r="E248" s="193"/>
      <c r="F248" s="193"/>
      <c r="G248" s="193"/>
      <c r="H248" s="193"/>
      <c r="I248" s="193"/>
      <c r="J248" s="193"/>
      <c r="K248" s="193"/>
      <c r="L248" s="193"/>
      <c r="M248" s="193"/>
      <c r="N248" s="193"/>
    </row>
    <row r="249" spans="2:14" s="191" customFormat="1" ht="15">
      <c r="B249" s="209" t="s">
        <v>281</v>
      </c>
      <c r="C249" s="209"/>
      <c r="D249" s="193"/>
      <c r="E249" s="193"/>
      <c r="F249" s="193"/>
      <c r="G249" s="193"/>
      <c r="H249" s="193"/>
      <c r="I249" s="193"/>
      <c r="J249" s="193"/>
      <c r="K249" s="193"/>
      <c r="L249" s="193"/>
      <c r="M249" s="193"/>
      <c r="N249" s="193"/>
    </row>
    <row r="250" spans="2:14" s="191" customFormat="1" ht="15">
      <c r="B250" s="214" t="s">
        <v>282</v>
      </c>
      <c r="C250" s="215">
        <v>0.12891552557415453</v>
      </c>
      <c r="D250" s="216"/>
      <c r="E250" s="217"/>
      <c r="F250" s="193"/>
      <c r="G250" s="193"/>
      <c r="H250" s="193"/>
      <c r="I250" s="193"/>
      <c r="J250" s="193"/>
      <c r="K250" s="193"/>
      <c r="L250" s="193"/>
      <c r="M250" s="193"/>
      <c r="N250" s="193"/>
    </row>
    <row r="251" spans="2:14" s="191" customFormat="1" ht="15">
      <c r="B251" s="214" t="s">
        <v>283</v>
      </c>
      <c r="C251" s="215">
        <v>0.15062013400100574</v>
      </c>
      <c r="D251" s="216"/>
      <c r="E251" s="217"/>
      <c r="F251" s="193"/>
      <c r="G251" s="193"/>
      <c r="H251" s="193"/>
      <c r="I251" s="193"/>
      <c r="J251" s="193"/>
      <c r="K251" s="193"/>
      <c r="L251" s="193"/>
      <c r="M251" s="193"/>
      <c r="N251" s="193"/>
    </row>
    <row r="252" spans="2:14" s="191" customFormat="1" ht="15">
      <c r="B252" s="214" t="s">
        <v>284</v>
      </c>
      <c r="C252" s="218">
        <v>1.5836791557270082</v>
      </c>
      <c r="D252" s="216"/>
      <c r="E252" s="219"/>
      <c r="F252" s="193"/>
      <c r="G252" s="193"/>
      <c r="H252" s="193"/>
      <c r="I252" s="193"/>
      <c r="J252" s="193"/>
      <c r="K252" s="193"/>
      <c r="L252" s="193"/>
      <c r="M252" s="193"/>
      <c r="N252" s="193"/>
    </row>
    <row r="253" spans="2:14" s="191" customFormat="1" ht="15">
      <c r="B253" s="214" t="s">
        <v>285</v>
      </c>
      <c r="C253" s="218">
        <v>0.6861486187860475</v>
      </c>
      <c r="D253" s="216"/>
      <c r="E253" s="219"/>
      <c r="F253" s="193"/>
      <c r="G253" s="193"/>
      <c r="H253" s="193"/>
      <c r="I253" s="193"/>
      <c r="J253" s="193"/>
      <c r="K253" s="193"/>
      <c r="L253" s="193"/>
      <c r="M253" s="193"/>
      <c r="N253" s="193"/>
    </row>
    <row r="254" spans="2:14" s="191" customFormat="1" ht="15">
      <c r="B254" s="214" t="s">
        <v>286</v>
      </c>
      <c r="C254" s="218">
        <v>0.2975460783737893</v>
      </c>
      <c r="D254" s="216"/>
      <c r="E254" s="219"/>
      <c r="F254" s="193"/>
      <c r="G254" s="193"/>
      <c r="H254" s="193"/>
      <c r="I254" s="193"/>
      <c r="J254" s="193"/>
      <c r="K254" s="193"/>
      <c r="L254" s="193"/>
      <c r="M254" s="193"/>
      <c r="N254" s="193"/>
    </row>
    <row r="255" spans="2:14" s="191" customFormat="1" ht="15">
      <c r="B255" s="214" t="s">
        <v>287</v>
      </c>
      <c r="C255" s="220">
        <v>-0.038181090125100015</v>
      </c>
      <c r="D255" s="216"/>
      <c r="E255" s="219"/>
      <c r="F255" s="193"/>
      <c r="G255" s="193"/>
      <c r="H255" s="193"/>
      <c r="I255" s="193"/>
      <c r="J255" s="193"/>
      <c r="K255" s="193"/>
      <c r="L255" s="193"/>
      <c r="M255" s="193"/>
      <c r="N255" s="193"/>
    </row>
    <row r="256" spans="2:14" s="191" customFormat="1" ht="15">
      <c r="B256" s="221" t="s">
        <v>288</v>
      </c>
      <c r="C256" s="222">
        <v>0.11823613361678757</v>
      </c>
      <c r="D256" s="216"/>
      <c r="E256" s="223"/>
      <c r="F256" s="193"/>
      <c r="G256" s="193"/>
      <c r="H256" s="193"/>
      <c r="I256" s="193"/>
      <c r="J256" s="193"/>
      <c r="K256" s="193"/>
      <c r="L256" s="193"/>
      <c r="M256" s="193"/>
      <c r="N256" s="193"/>
    </row>
    <row r="257" spans="2:14" s="191" customFormat="1" ht="15">
      <c r="B257" s="200" t="s">
        <v>289</v>
      </c>
      <c r="C257" s="224">
        <v>0.064</v>
      </c>
      <c r="D257" s="216"/>
      <c r="E257" s="217"/>
      <c r="F257" s="193"/>
      <c r="G257" s="193"/>
      <c r="H257" s="193"/>
      <c r="I257" s="193"/>
      <c r="J257" s="193"/>
      <c r="K257" s="193"/>
      <c r="L257" s="193"/>
      <c r="M257" s="193"/>
      <c r="N257" s="193"/>
    </row>
    <row r="258" spans="2:14" s="191" customFormat="1" ht="15">
      <c r="B258" s="205"/>
      <c r="C258" s="217"/>
      <c r="D258" s="216"/>
      <c r="E258" s="217"/>
      <c r="F258" s="193"/>
      <c r="G258" s="193"/>
      <c r="H258" s="193"/>
      <c r="I258" s="193"/>
      <c r="J258" s="193"/>
      <c r="K258" s="193"/>
      <c r="L258" s="193"/>
      <c r="M258" s="193"/>
      <c r="N258" s="193"/>
    </row>
    <row r="259" spans="2:14" s="191" customFormat="1" ht="15">
      <c r="B259" s="205"/>
      <c r="C259" s="217"/>
      <c r="D259" s="216"/>
      <c r="E259" s="217"/>
      <c r="F259" s="193"/>
      <c r="G259" s="193"/>
      <c r="H259" s="193"/>
      <c r="I259" s="193"/>
      <c r="J259" s="193"/>
      <c r="K259" s="193"/>
      <c r="L259" s="193"/>
      <c r="M259" s="193"/>
      <c r="N259" s="193"/>
    </row>
    <row r="260" spans="2:14" s="191" customFormat="1" ht="15">
      <c r="B260" s="196" t="s">
        <v>290</v>
      </c>
      <c r="C260" s="209"/>
      <c r="D260" s="216"/>
      <c r="E260" s="217"/>
      <c r="F260" s="193"/>
      <c r="G260" s="193"/>
      <c r="H260" s="193"/>
      <c r="I260" s="193"/>
      <c r="J260" s="193"/>
      <c r="K260" s="193"/>
      <c r="L260" s="193"/>
      <c r="M260" s="193"/>
      <c r="N260" s="193"/>
    </row>
    <row r="261" spans="2:14" s="191" customFormat="1" ht="15">
      <c r="B261" s="214" t="s">
        <v>291</v>
      </c>
      <c r="C261" s="225">
        <v>0.05014433599131807</v>
      </c>
      <c r="D261" s="216"/>
      <c r="E261" s="217"/>
      <c r="F261" s="193"/>
      <c r="G261" s="193"/>
      <c r="H261" s="193"/>
      <c r="I261" s="193"/>
      <c r="J261" s="193"/>
      <c r="K261" s="193"/>
      <c r="L261" s="193"/>
      <c r="M261" s="193"/>
      <c r="N261" s="193"/>
    </row>
    <row r="262" spans="2:14" s="191" customFormat="1" ht="15">
      <c r="B262" s="193"/>
      <c r="C262" s="193"/>
      <c r="D262" s="193"/>
      <c r="E262" s="193"/>
      <c r="F262" s="193"/>
      <c r="G262" s="193"/>
      <c r="H262" s="4"/>
      <c r="I262" s="4"/>
      <c r="J262" s="4"/>
      <c r="K262" s="4"/>
      <c r="L262" s="193"/>
      <c r="M262" s="193"/>
      <c r="N262" s="193"/>
    </row>
    <row r="263" spans="2:14" s="191" customFormat="1" ht="15">
      <c r="B263" s="193"/>
      <c r="C263" s="193"/>
      <c r="D263" s="193"/>
      <c r="E263" s="193"/>
      <c r="F263" s="193"/>
      <c r="G263" s="193"/>
      <c r="H263" s="4"/>
      <c r="I263" s="4"/>
      <c r="J263" s="4"/>
      <c r="K263" s="4"/>
      <c r="L263" s="193"/>
      <c r="M263" s="193"/>
      <c r="N263" s="193"/>
    </row>
    <row r="264" spans="2:14" s="191" customFormat="1" ht="15">
      <c r="B264" s="196" t="s">
        <v>292</v>
      </c>
      <c r="C264" s="193"/>
      <c r="D264" s="193"/>
      <c r="E264" s="193"/>
      <c r="F264" s="193"/>
      <c r="G264" s="193"/>
      <c r="H264" s="4"/>
      <c r="I264" s="4"/>
      <c r="J264" s="4"/>
      <c r="K264" s="4"/>
      <c r="L264" s="193"/>
      <c r="M264" s="193"/>
      <c r="N264" s="193"/>
    </row>
    <row r="265" spans="2:14" s="191" customFormat="1" ht="15">
      <c r="B265" s="200" t="s">
        <v>293</v>
      </c>
      <c r="C265" s="205"/>
      <c r="D265" s="193"/>
      <c r="E265" s="193"/>
      <c r="F265" s="193"/>
      <c r="G265" s="193"/>
      <c r="H265" s="4"/>
      <c r="I265" s="4"/>
      <c r="J265" s="4"/>
      <c r="K265" s="4"/>
      <c r="L265" s="193"/>
      <c r="M265" s="193"/>
      <c r="N265" s="193"/>
    </row>
    <row r="266" spans="2:14" s="191" customFormat="1" ht="15">
      <c r="B266" s="200" t="s">
        <v>294</v>
      </c>
      <c r="C266" s="205"/>
      <c r="D266" s="193"/>
      <c r="E266" s="193"/>
      <c r="F266" s="193"/>
      <c r="G266" s="193"/>
      <c r="H266" s="4"/>
      <c r="I266" s="4"/>
      <c r="J266" s="4"/>
      <c r="K266" s="4"/>
      <c r="L266" s="193"/>
      <c r="M266" s="193"/>
      <c r="N266" s="193"/>
    </row>
    <row r="267" spans="2:14" s="191" customFormat="1" ht="15">
      <c r="B267" s="193"/>
      <c r="C267" s="193"/>
      <c r="D267" s="193"/>
      <c r="E267" s="193"/>
      <c r="F267" s="193"/>
      <c r="G267" s="193"/>
      <c r="H267" s="4"/>
      <c r="I267" s="4"/>
      <c r="J267" s="4"/>
      <c r="K267" s="4"/>
      <c r="L267" s="193"/>
      <c r="M267" s="193"/>
      <c r="N267" s="193"/>
    </row>
    <row r="268" ht="12.75" thickBot="1"/>
    <row r="269" spans="2:6" ht="12">
      <c r="B269" s="226"/>
      <c r="C269" s="227"/>
      <c r="D269" s="227"/>
      <c r="E269" s="228" t="s">
        <v>295</v>
      </c>
      <c r="F269" s="229"/>
    </row>
    <row r="270" spans="2:6" ht="12">
      <c r="B270" s="230" t="s">
        <v>296</v>
      </c>
      <c r="C270" s="231"/>
      <c r="D270" s="231"/>
      <c r="E270" s="232"/>
      <c r="F270" s="233"/>
    </row>
    <row r="271" spans="2:6" ht="12">
      <c r="B271" s="234"/>
      <c r="C271" s="231"/>
      <c r="D271" s="231"/>
      <c r="E271" s="231"/>
      <c r="F271" s="233"/>
    </row>
    <row r="272" spans="2:6" ht="12">
      <c r="B272" s="234"/>
      <c r="C272" s="231"/>
      <c r="D272" s="231"/>
      <c r="E272" s="232"/>
      <c r="F272" s="233"/>
    </row>
    <row r="273" spans="2:6" ht="12">
      <c r="B273" s="235" t="s">
        <v>297</v>
      </c>
      <c r="C273" s="231"/>
      <c r="D273" s="231"/>
      <c r="E273" s="232"/>
      <c r="F273" s="233"/>
    </row>
    <row r="274" spans="2:6" ht="12">
      <c r="B274" s="236" t="s">
        <v>298</v>
      </c>
      <c r="C274" s="237"/>
      <c r="D274" s="237"/>
      <c r="E274" s="232"/>
      <c r="F274" s="233"/>
    </row>
    <row r="275" spans="2:6" ht="12">
      <c r="B275" s="236"/>
      <c r="C275" s="237"/>
      <c r="D275" s="237"/>
      <c r="E275" s="232"/>
      <c r="F275" s="233"/>
    </row>
    <row r="276" spans="2:6" ht="12">
      <c r="B276" s="235" t="s">
        <v>299</v>
      </c>
      <c r="C276" s="231"/>
      <c r="D276" s="231"/>
      <c r="E276" s="232"/>
      <c r="F276" s="233"/>
    </row>
    <row r="277" spans="2:6" ht="12">
      <c r="B277" s="235"/>
      <c r="C277" s="231"/>
      <c r="D277" s="231"/>
      <c r="E277" s="232"/>
      <c r="F277" s="233"/>
    </row>
    <row r="278" spans="2:6" ht="12">
      <c r="B278" s="234"/>
      <c r="C278" s="231"/>
      <c r="D278" s="231"/>
      <c r="E278" s="232"/>
      <c r="F278" s="233"/>
    </row>
    <row r="279" spans="2:6" ht="12.75" thickBot="1">
      <c r="B279" s="238"/>
      <c r="C279" s="239"/>
      <c r="D279" s="239"/>
      <c r="E279" s="240"/>
      <c r="F279" s="241"/>
    </row>
    <row r="280" ht="12.75" thickBot="1"/>
    <row r="281" ht="12">
      <c r="B281" s="242" t="s">
        <v>300</v>
      </c>
    </row>
    <row r="282" ht="12">
      <c r="B282" s="243" t="s">
        <v>301</v>
      </c>
    </row>
    <row r="283" ht="12">
      <c r="B283" s="244"/>
    </row>
    <row r="284" ht="12">
      <c r="B284" s="244"/>
    </row>
    <row r="285" ht="12">
      <c r="B285" s="244"/>
    </row>
    <row r="286" ht="12">
      <c r="B286" s="244"/>
    </row>
    <row r="287" ht="12">
      <c r="B287" s="244"/>
    </row>
    <row r="288" ht="12">
      <c r="B288" s="244"/>
    </row>
    <row r="289" ht="12">
      <c r="B289" s="244"/>
    </row>
    <row r="290" ht="12">
      <c r="B290" s="244"/>
    </row>
    <row r="291" ht="12">
      <c r="B291" s="244"/>
    </row>
    <row r="292" ht="12.75" thickBot="1">
      <c r="B292" s="245"/>
    </row>
  </sheetData>
  <sheetProtection/>
  <mergeCells count="28">
    <mergeCell ref="B232:G232"/>
    <mergeCell ref="B240:G240"/>
    <mergeCell ref="E269:F269"/>
    <mergeCell ref="B274:D275"/>
    <mergeCell ref="B210:F210"/>
    <mergeCell ref="B211:F211"/>
    <mergeCell ref="B222:J222"/>
    <mergeCell ref="B223:B224"/>
    <mergeCell ref="C223:D223"/>
    <mergeCell ref="G223:J223"/>
    <mergeCell ref="B196:D196"/>
    <mergeCell ref="B197:D197"/>
    <mergeCell ref="B198:D198"/>
    <mergeCell ref="B199:D199"/>
    <mergeCell ref="B200:D200"/>
    <mergeCell ref="B201:D201"/>
    <mergeCell ref="G186:G188"/>
    <mergeCell ref="B189:G189"/>
    <mergeCell ref="B190:G190"/>
    <mergeCell ref="B193:D193"/>
    <mergeCell ref="B194:D194"/>
    <mergeCell ref="B195:D195"/>
    <mergeCell ref="B1:G1"/>
    <mergeCell ref="B126:D126"/>
    <mergeCell ref="B129:G129"/>
    <mergeCell ref="B136:B137"/>
    <mergeCell ref="C136:C137"/>
    <mergeCell ref="G174:G184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Rohit Kumar</dc:creator>
  <cp:keywords/>
  <dc:description/>
  <cp:lastModifiedBy>Rohit Kumar</cp:lastModifiedBy>
  <dcterms:created xsi:type="dcterms:W3CDTF">2023-06-09T04:53:52Z</dcterms:created>
  <dcterms:modified xsi:type="dcterms:W3CDTF">2023-06-09T04:54:39Z</dcterms:modified>
  <cp:category/>
  <cp:version/>
  <cp:contentType/>
  <cp:contentStatus/>
</cp:coreProperties>
</file>