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PFCF" sheetId="1" r:id="rId1"/>
  </sheets>
  <externalReferences>
    <externalReference r:id="rId4"/>
  </externalReferences>
  <definedNames>
    <definedName name="JR_PAGE_ANCHOR_0_2">'PPFCF'!$A$1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<sst xmlns="http://schemas.openxmlformats.org/spreadsheetml/2006/main" count="519" uniqueCount="385">
  <si>
    <t>Parag Parikh Flexi Cap Fund (An open-ended dynamic equity scheme investing across large cap, mid-cap, small-cap stocks)</t>
  </si>
  <si>
    <t xml:space="preserve">
  </t>
  </si>
  <si>
    <t>Monthly Portfolio Statement as on July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</si>
  <si>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</si>
  <si>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</si>
  <si>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</si>
  <si>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</si>
  <si>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</si>
  <si>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</si>
  <si>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</si>
  <si>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</si>
  <si>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</si>
  <si>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</si>
  <si>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</si>
  <si>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</si>
  <si>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</si>
  <si>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</si>
  <si>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</si>
  <si>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</si>
  <si>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</si>
  <si>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</si>
  <si>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</si>
  <si>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</si>
  <si>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</si>
  <si>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</si>
  <si>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Finance</t>
  </si>
  <si>
    <t>IBCL05</t>
  </si>
  <si>
    <t>ICICI Bank Limited</t>
  </si>
  <si>
    <t>INE090A01021</t>
  </si>
  <si>
    <t>UTIB02</t>
  </si>
  <si>
    <t>Axis Bank Limited</t>
  </si>
  <si>
    <t>INE238A01034</t>
  </si>
  <si>
    <t>PGCI01</t>
  </si>
  <si>
    <t>Power Grid Corporation of India Limited</t>
  </si>
  <si>
    <t>INE752E01010</t>
  </si>
  <si>
    <t>Power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</si>
  <si>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</si>
  <si>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</si>
  <si>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</si>
  <si>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</si>
  <si>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</si>
  <si>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</si>
  <si>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</si>
  <si>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</si>
  <si>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MAUD01</t>
  </si>
  <si>
    <t>Maruti Suzuki India Limited</t>
  </si>
  <si>
    <t>INE585B01010</t>
  </si>
  <si>
    <t>Automobiles</t>
  </si>
  <si>
    <t>MOFS03</t>
  </si>
  <si>
    <t>Motilal Oswal Financial Services Limited</t>
  </si>
  <si>
    <t>INE338I01027</t>
  </si>
  <si>
    <t>Capital Markets</t>
  </si>
  <si>
    <t>INFS02</t>
  </si>
  <si>
    <t>Infosys Limited</t>
  </si>
  <si>
    <t>INE009A01021</t>
  </si>
  <si>
    <t>NMDC01</t>
  </si>
  <si>
    <t>NMDC Limited</t>
  </si>
  <si>
    <t>INE584A01023</t>
  </si>
  <si>
    <t>Minerals &amp; Mining</t>
  </si>
  <si>
    <t>CDSL01</t>
  </si>
  <si>
    <t>Central Depository Services (India) Limited</t>
  </si>
  <si>
    <t>INE736A01011</t>
  </si>
  <si>
    <t>IEEL02</t>
  </si>
  <si>
    <t>Indian Energy Exchange Limited</t>
  </si>
  <si>
    <t>INE022Q01020</t>
  </si>
  <si>
    <t>CHEL02</t>
  </si>
  <si>
    <t>Zydus Lifesciences Limited</t>
  </si>
  <si>
    <t>INE010B01027</t>
  </si>
  <si>
    <t>Pharmaceuticals &amp; Biotechnology</t>
  </si>
  <si>
    <t>CIPL03</t>
  </si>
  <si>
    <t>Cipla Limited</t>
  </si>
  <si>
    <t>INE059A01026</t>
  </si>
  <si>
    <t>MCEX01</t>
  </si>
  <si>
    <t>Multi Commodity Exchange of India Limited</t>
  </si>
  <si>
    <t>INE745G01035</t>
  </si>
  <si>
    <t>DRRL02</t>
  </si>
  <si>
    <t>Dr. Reddy's Laboratories Limited</t>
  </si>
  <si>
    <t>INE089A01023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</si>
  <si>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</si>
  <si>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</si>
  <si>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</si>
  <si>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</si>
  <si>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</si>
  <si>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</si>
  <si>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</si>
  <si>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</si>
  <si>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</si>
  <si>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</si>
  <si>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</si>
  <si>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</si>
  <si>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</si>
  <si>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</si>
  <si>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</si>
  <si>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</si>
  <si>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NMST01</t>
  </si>
  <si>
    <t>NMDC Steel Limited</t>
  </si>
  <si>
    <t>INE0NNS01018</t>
  </si>
  <si>
    <t>Ferrous Metals</t>
  </si>
  <si>
    <t>MASC01</t>
  </si>
  <si>
    <t>Maharashtra Scooters Limited</t>
  </si>
  <si>
    <t>INE288A01013</t>
  </si>
  <si>
    <t>Arbitrage</t>
  </si>
  <si>
    <t>IIBL01</t>
  </si>
  <si>
    <t>Bajaj Finance Limited</t>
  </si>
  <si>
    <t>INE296A01024</t>
  </si>
  <si>
    <t>BAFL02</t>
  </si>
  <si>
    <t>IndusInd Bank Limited</t>
  </si>
  <si>
    <t>INE095A01012</t>
  </si>
  <si>
    <t>HLEL02</t>
  </si>
  <si>
    <t>Hindustan Unilever Limited</t>
  </si>
  <si>
    <t>INE030A01027</t>
  </si>
  <si>
    <t>ASHL02</t>
  </si>
  <si>
    <t>Ashok Leyland Limited</t>
  </si>
  <si>
    <t>INE208A01029</t>
  </si>
  <si>
    <t>Agricultural, Commercial &amp; Construction Vehicles</t>
  </si>
  <si>
    <t>TEMA02</t>
  </si>
  <si>
    <t>Tech Mahindra Limited</t>
  </si>
  <si>
    <t>INE669C01036</t>
  </si>
  <si>
    <t>TELC03</t>
  </si>
  <si>
    <t>Tata Motors Limited</t>
  </si>
  <si>
    <t>INE155A01022</t>
  </si>
  <si>
    <t>BKBA02</t>
  </si>
  <si>
    <t>Bank of Baroda</t>
  </si>
  <si>
    <t>INE028A01039</t>
  </si>
  <si>
    <t>TCSL01</t>
  </si>
  <si>
    <t>Tata Consultancy Services Limited</t>
  </si>
  <si>
    <t>INE467B01029</t>
  </si>
  <si>
    <t>HDLI01</t>
  </si>
  <si>
    <t>HDFC Life Insurance Company Limited</t>
  </si>
  <si>
    <t>INE795G01014</t>
  </si>
  <si>
    <t>Insurance</t>
  </si>
  <si>
    <t>CANB01</t>
  </si>
  <si>
    <t>Canara Bank</t>
  </si>
  <si>
    <t>INE476A01014</t>
  </si>
  <si>
    <t>$0.00%</t>
  </si>
  <si>
    <t>Sub Total</t>
  </si>
  <si>
    <t>(b) Unlisted</t>
  </si>
  <si>
    <t>NIL</t>
  </si>
  <si>
    <t>Total</t>
  </si>
  <si>
    <t>Equity &amp; Equity related Foreign Investments</t>
  </si>
  <si>
    <t>29798540USD</t>
  </si>
  <si>
    <t>Alphabet Inc A</t>
  </si>
  <si>
    <t>US02079K3059</t>
  </si>
  <si>
    <t>Internet and Technology #</t>
  </si>
  <si>
    <t>951692USD</t>
  </si>
  <si>
    <t>Microsoft Corp</t>
  </si>
  <si>
    <t>US5949181045</t>
  </si>
  <si>
    <t>14971609USD</t>
  </si>
  <si>
    <t>Meta Platforms Registered Shares A</t>
  </si>
  <si>
    <t>US30303M1027</t>
  </si>
  <si>
    <t>645156USD</t>
  </si>
  <si>
    <t>Amazon Com Inc</t>
  </si>
  <si>
    <t>US0231351067</t>
  </si>
  <si>
    <t>Consumer Services #</t>
  </si>
  <si>
    <t>Money Market Instruments</t>
  </si>
  <si>
    <t>Certificate of Deposit</t>
  </si>
  <si>
    <t>BKBA362</t>
  </si>
  <si>
    <t xml:space="preserve">Bank of Baroda (30/11/2023) </t>
  </si>
  <si>
    <t>INE028A16CZ4</t>
  </si>
  <si>
    <t>IND A1+</t>
  </si>
  <si>
    <t>NBAR698</t>
  </si>
  <si>
    <t xml:space="preserve">National Bank For Agriculture and Rural Development (23/01/2024) </t>
  </si>
  <si>
    <t>INE261F16686</t>
  </si>
  <si>
    <t>CRISIL A1+</t>
  </si>
  <si>
    <t>SBAI223</t>
  </si>
  <si>
    <t xml:space="preserve">State Bank of India (17/05/2024) </t>
  </si>
  <si>
    <t>INE062A16499</t>
  </si>
  <si>
    <t>CARE A1+</t>
  </si>
  <si>
    <t>UTIB1285</t>
  </si>
  <si>
    <t xml:space="preserve">Axis Bank Limited (17/05/2024) </t>
  </si>
  <si>
    <t>INE238AD6413</t>
  </si>
  <si>
    <t>KMBK830</t>
  </si>
  <si>
    <t xml:space="preserve">Kotak Mahindra Bank Limited (22/05/2024) </t>
  </si>
  <si>
    <t>INE237A167T4</t>
  </si>
  <si>
    <t>IBCL1152</t>
  </si>
  <si>
    <t xml:space="preserve">ICICI Bank Limited (13/06/2024) </t>
  </si>
  <si>
    <t>INE090A169Z3</t>
  </si>
  <si>
    <t>ICRA A1+</t>
  </si>
  <si>
    <t>Commercial Paper</t>
  </si>
  <si>
    <t>HDFB848</t>
  </si>
  <si>
    <t xml:space="preserve">HDFC Bank Limited (22/04/2024) </t>
  </si>
  <si>
    <t>INE040A14284</t>
  </si>
  <si>
    <t>Treasury Bill</t>
  </si>
  <si>
    <t>TBIL2232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</si>
  <si>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</si>
  <si>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</si>
  <si>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</si>
  <si>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</si>
  <si>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</si>
  <si>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</si>
  <si>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</si>
  <si>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</si>
  <si>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</si>
  <si>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FDUT991</t>
  </si>
  <si>
    <t>4.60% Axis Bank Limited (01/11/2023)</t>
  </si>
  <si>
    <t>FDUT994</t>
  </si>
  <si>
    <t>4.60% Axis Bank Limited (03/11/2023)</t>
  </si>
  <si>
    <t>FDUT1001</t>
  </si>
  <si>
    <t>5% Axis Bank Limited (15/02/2024)</t>
  </si>
  <si>
    <t>FDUT1002</t>
  </si>
  <si>
    <t>5% Axis Bank Limited (16/02/2024)</t>
  </si>
  <si>
    <t>FDUT992</t>
  </si>
  <si>
    <t>4.60% Axis Bank Limited (02/11/2023)</t>
  </si>
  <si>
    <t>FDUT997</t>
  </si>
  <si>
    <t>4.60% Axis Bank Limited (05/12/2023)</t>
  </si>
  <si>
    <t>FDUT995</t>
  </si>
  <si>
    <t>4.60% Axis Bank Limited (01/12/2023)</t>
  </si>
  <si>
    <t>FDUT989</t>
  </si>
  <si>
    <t>3.65% Axis Bank Limited (29/08/2023)</t>
  </si>
  <si>
    <t>FDUT1009</t>
  </si>
  <si>
    <t>5% Axis Bank Limited (22/07/2024)</t>
  </si>
  <si>
    <t>368</t>
  </si>
  <si>
    <t>FDUT1008</t>
  </si>
  <si>
    <t>5% Axis Bank Limited (08/07/2024)</t>
  </si>
  <si>
    <t>FDUT999</t>
  </si>
  <si>
    <t>4.75% Axis Bank Limited (05/02/2024)</t>
  </si>
  <si>
    <t>369</t>
  </si>
  <si>
    <t>FDUT1005</t>
  </si>
  <si>
    <t>5% Axis Bank Limited (07/06/2024)</t>
  </si>
  <si>
    <t>366</t>
  </si>
  <si>
    <t>FDUT1007</t>
  </si>
  <si>
    <t>5% Axis Bank Limited (05/07/2024)</t>
  </si>
  <si>
    <t>FDUT1004</t>
  </si>
  <si>
    <t>5% Axis Bank Limited (31/05/2024)</t>
  </si>
  <si>
    <t>FDUT1006</t>
  </si>
  <si>
    <t>5% Axis Bank Limited (14/06/2024)</t>
  </si>
  <si>
    <t>FDUT990</t>
  </si>
  <si>
    <t>4.60% Axis Bank Limited (30/10/2023)</t>
  </si>
  <si>
    <t>367</t>
  </si>
  <si>
    <t>FDUT988</t>
  </si>
  <si>
    <t>3.65% Axis Bank Limited (23/08/2023)</t>
  </si>
  <si>
    <t>FDUT996</t>
  </si>
  <si>
    <t>4.60% Axis Bank Limited (04/12/2023)</t>
  </si>
  <si>
    <t>FDHD2025</t>
  </si>
  <si>
    <t>5.7% HDFC Bank Limited (19/10/2023)</t>
  </si>
  <si>
    <t>Reverse Repo / TREPS</t>
  </si>
  <si>
    <t>TRP_010823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</si>
  <si>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</si>
  <si>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</si>
  <si>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</si>
  <si>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</si>
  <si>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</si>
  <si>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</si>
  <si>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</si>
  <si>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</si>
  <si>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</si>
  <si>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CANBAUG23</t>
  </si>
  <si>
    <t>Bajaj Finance Limited August 2023 Future</t>
  </si>
  <si>
    <t>Short</t>
  </si>
  <si>
    <t>HDLIAUG23</t>
  </si>
  <si>
    <t>IndusInd Bank Limited August 2023 Future</t>
  </si>
  <si>
    <t>TCSLAUG23</t>
  </si>
  <si>
    <t>Hindustan Unilever Limited August 2023 Future</t>
  </si>
  <si>
    <t>BKBAAUG23</t>
  </si>
  <si>
    <t>Tech Mahindra Limited August 2023 Future</t>
  </si>
  <si>
    <t>TELCAUG23</t>
  </si>
  <si>
    <t>Ashok Leyland Limited August 2023 Future</t>
  </si>
  <si>
    <t>TEMAAUG23</t>
  </si>
  <si>
    <t>Bank of Baroda August 2023 Future</t>
  </si>
  <si>
    <t>ASHLAUG23</t>
  </si>
  <si>
    <t>Tata Motors Limited August 2023 Future</t>
  </si>
  <si>
    <t>HLELAUG23</t>
  </si>
  <si>
    <t>Tata Consultancy Services Limited August 2023 Future</t>
  </si>
  <si>
    <t>IIBLAUG23</t>
  </si>
  <si>
    <t>HDFC Life Insurance Company Limited August 2023 Future</t>
  </si>
  <si>
    <t>BAFLAUG23</t>
  </si>
  <si>
    <t>Canara Bank August 2023 Future</t>
  </si>
  <si>
    <t>Currency Futures</t>
  </si>
  <si>
    <t>BSE_FUTCUR_USDINR_29/08/2023</t>
  </si>
  <si>
    <t>NSE_FUTCUR_USDINR_29/08/2023</t>
  </si>
  <si>
    <t>NSE_FUTCUR_USDINR_26/09/2023</t>
  </si>
  <si>
    <t xml:space="preserve">$  Less Than 0.01% of Net Asset Value </t>
  </si>
  <si>
    <t>~ YTM as on July 31, 2023</t>
  </si>
  <si>
    <t>^ Pursuant to AMFI circular no. 135/BP/91/2020-21, Yield to Call (YTC) for AT-1 bonds and Tier-2 bonds as on July 31, 2023.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</si>
  <si>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</si>
  <si>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</si>
  <si>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</si>
  <si>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</si>
  <si>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</si>
  <si>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</si>
  <si>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</si>
  <si>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</si>
  <si>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</si>
  <si>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</si>
  <si>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</si>
  <si>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</si>
  <si>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</si>
  <si>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</si>
  <si>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</si>
  <si>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</si>
  <si>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Jun 30, 2023(Rs.)</t>
  </si>
  <si>
    <t>Jul 31, 2023(Rs.)</t>
  </si>
  <si>
    <t>Direct Plan</t>
  </si>
  <si>
    <t>Regular Plan</t>
  </si>
  <si>
    <t>4.   Total Dividend (Net) declared during the period ended   Jul 31, 2023  - Nil</t>
  </si>
  <si>
    <t>5.   Total Bonus declared during the period ended   Jul 31, 2023  - Nil</t>
  </si>
  <si>
    <t>6.    Total outstanding exposure in derivative instruments as on   Jul 31, 2023 : Rs. (55,76,17,07,447.5)</t>
  </si>
  <si>
    <t xml:space="preserve">       (Gross exposure means sum of all long and short positions in derivatives)</t>
  </si>
  <si>
    <t>7.    Total investment in Foreign Securities / ADRs / GDRs as on   Jul 31, 2023 : Rs. 71,08,34,04,161.08</t>
  </si>
  <si>
    <t>8.    Total Commission paid in the month of  Jul  2023 : Rs. 8,73,84,921.14</t>
  </si>
  <si>
    <t>9.    Total Brokerage paid for Buying/ Selling of Investment for Jul 2023 is Rs. 1,37,09,569.04</t>
  </si>
  <si>
    <t>10.  Portfolio Turnover Ratio (Including Equity Arbitrage):   42.35</t>
  </si>
  <si>
    <t>11.  Portfolio Turnover Ratio (Excluding Equity Arbitrage): 5.03</t>
  </si>
  <si>
    <t>12.  Repo transactions in corporate debt securities during the period ending   Jul 31, 2023  is Nil.</t>
  </si>
  <si>
    <t>13.  Deviation from the valuation prices given by valuation agencies: NIL</t>
  </si>
  <si>
    <t>14.  Disclosure for investments in derivative instruments</t>
  </si>
  <si>
    <t>A. Hedging Positions through Futures as on  July 31, 2023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</si>
  <si>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</si>
  <si>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</si>
  <si>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</si>
  <si>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</si>
  <si>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</si>
  <si>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</si>
  <si>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</si>
  <si>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Derivatives-29-Aug-2023</t>
  </si>
  <si>
    <t>Currency Derivatives-26-Sep-2023</t>
  </si>
  <si>
    <t>Total %age of existing assets hedged through futures: 13.99%</t>
  </si>
  <si>
    <t>Note: In addition to this, 17.84% of our Portfolio is in Foreign Securities (USD) and 0.0003 is in Foreign Currency (USD). 12.19% of total Foreign Portfolio (USD) is hedged through Currency Derivatives to avoid currency risk.</t>
  </si>
  <si>
    <t xml:space="preserve">For the period  01-Jul-2023 to 31-Jul-2023,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</si>
  <si>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</si>
  <si>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</si>
  <si>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</si>
  <si>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</si>
  <si>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</si>
  <si>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</si>
  <si>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</si>
  <si>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</si>
  <si>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</si>
  <si>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</si>
  <si>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31-Jul-2023: Nil</t>
  </si>
  <si>
    <t>C. Hedging Position through Put Option as on  31-Jul-2023: Nil</t>
  </si>
  <si>
    <t>D. Other than Hedging Positions through Options as on  31-Jul-2023: NIL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</si>
  <si>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</si>
  <si>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</si>
  <si>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</si>
  <si>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</si>
  <si>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</si>
  <si>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</si>
  <si>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For the period  01-Jul-2023 to 31-Jul-2023, 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</si>
  <si>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</si>
  <si>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</si>
  <si>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</si>
  <si>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31-Jul-2023: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</si>
  <si>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</si>
  <si>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</si>
  <si>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</si>
  <si>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</si>
  <si>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</si>
  <si>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</si>
  <si>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</si>
  <si>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</si>
  <si>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</si>
  <si>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July 29, 2022 to July 31, 2023 (Last 1 year)</t>
  </si>
  <si>
    <t>July 31, 2020 to July 31, 2023 (Last 3 year)</t>
  </si>
  <si>
    <t>July 31, 2018 to July 31, 2023 (Last 5 year)</t>
  </si>
  <si>
    <t>July 31, 2013 to July 31,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</si>
  <si>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</si>
  <si>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</si>
  <si>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</si>
  <si>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</si>
  <si>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</si>
  <si>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</si>
  <si>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</si>
  <si>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</si>
  <si>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</si>
  <si>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</si>
  <si>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</si>
  <si>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</si>
  <si>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</si>
  <si>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</si>
  <si>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</si>
  <si>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</si>
  <si>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</si>
  <si>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July 31, 2023</t>
  </si>
  <si>
    <t>Macaulay Duration (years)</t>
  </si>
  <si>
    <t>Net Asset Value (NAV) as on July 31, 2023</t>
  </si>
  <si>
    <t>Regular Plan : 57.3226</t>
  </si>
  <si>
    <t>Direct Plan : 61.6034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</si>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</sst>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>
        <color rgb="FF000000"/>
      </right>
      <top/>
      <bottom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/>
      <right style="medium">
        <color rgb="FF000000"/>
      </right>
      <top/>
      <bottom/>
    </border>
    <border>
      <left style="medium"/>
      <right/>
      <top/>
      <bottom/>
    </border>
    <border>
      <left style="medium"/>
      <right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43" fillId="0" borderId="0" xfId="0" applyFont="1" applyAlignment="1" applyProtection="1">
      <alignment wrapText="1"/>
      <protection locked="0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top" wrapText="1"/>
    </xf>
    <xf numFmtId="0" fontId="44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right" vertical="top" wrapText="1"/>
    </xf>
    <xf numFmtId="0" fontId="45" fillId="0" borderId="16" xfId="0" applyFont="1" applyBorder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3" fontId="45" fillId="0" borderId="14" xfId="0" applyNumberFormat="1" applyFont="1" applyBorder="1" applyAlignment="1">
      <alignment horizontal="right" vertical="top" wrapText="1"/>
    </xf>
    <xf numFmtId="164" fontId="45" fillId="0" borderId="15" xfId="0" applyNumberFormat="1" applyFont="1" applyBorder="1" applyAlignment="1">
      <alignment horizontal="right" vertical="top" wrapText="1"/>
    </xf>
    <xf numFmtId="165" fontId="45" fillId="0" borderId="14" xfId="0" applyNumberFormat="1" applyFont="1" applyBorder="1" applyAlignment="1">
      <alignment horizontal="right" vertical="top" wrapText="1"/>
    </xf>
    <xf numFmtId="3" fontId="45" fillId="0" borderId="0" xfId="0" applyNumberFormat="1" applyFont="1" applyAlignment="1">
      <alignment horizontal="right" vertical="top" wrapText="1"/>
    </xf>
    <xf numFmtId="164" fontId="45" fillId="0" borderId="17" xfId="0" applyNumberFormat="1" applyFont="1" applyBorder="1" applyAlignment="1">
      <alignment horizontal="right" vertical="top" wrapText="1"/>
    </xf>
    <xf numFmtId="0" fontId="45" fillId="0" borderId="18" xfId="0" applyFont="1" applyBorder="1" applyAlignment="1">
      <alignment horizontal="left" vertical="top" wrapText="1"/>
    </xf>
    <xf numFmtId="3" fontId="45" fillId="0" borderId="18" xfId="0" applyNumberFormat="1" applyFont="1" applyBorder="1" applyAlignment="1">
      <alignment horizontal="right" vertical="top" wrapText="1"/>
    </xf>
    <xf numFmtId="164" fontId="45" fillId="0" borderId="18" xfId="0" applyNumberFormat="1" applyFont="1" applyBorder="1" applyAlignment="1">
      <alignment horizontal="right" vertical="top" wrapText="1"/>
    </xf>
    <xf numFmtId="165" fontId="45" fillId="0" borderId="17" xfId="0" applyNumberFormat="1" applyFont="1" applyBorder="1" applyAlignment="1">
      <alignment horizontal="right" vertical="top" wrapText="1"/>
    </xf>
    <xf numFmtId="0" fontId="45" fillId="0" borderId="19" xfId="0" applyFont="1" applyBorder="1" applyAlignment="1">
      <alignment horizontal="right" vertical="top" wrapText="1"/>
    </xf>
    <xf numFmtId="0" fontId="45" fillId="0" borderId="20" xfId="0" applyFont="1" applyBorder="1" applyAlignment="1">
      <alignment horizontal="right" vertical="top" wrapText="1"/>
    </xf>
    <xf numFmtId="0" fontId="45" fillId="0" borderId="21" xfId="0" applyFont="1" applyBorder="1" applyAlignment="1">
      <alignment horizontal="left" vertical="top" wrapText="1"/>
    </xf>
    <xf numFmtId="165" fontId="45" fillId="0" borderId="18" xfId="0" applyNumberFormat="1" applyFont="1" applyBorder="1" applyAlignment="1">
      <alignment horizontal="right" vertical="top" wrapText="1"/>
    </xf>
    <xf numFmtId="0" fontId="45" fillId="0" borderId="18" xfId="0" applyFont="1" applyBorder="1" applyAlignment="1">
      <alignment horizontal="right" vertical="top" wrapText="1"/>
    </xf>
    <xf numFmtId="0" fontId="47" fillId="0" borderId="22" xfId="0" applyFont="1" applyBorder="1" applyAlignment="1">
      <alignment/>
    </xf>
    <xf numFmtId="0" fontId="45" fillId="0" borderId="23" xfId="0" applyFont="1" applyBorder="1" applyAlignment="1">
      <alignment horizontal="left" vertical="top" wrapText="1"/>
    </xf>
    <xf numFmtId="164" fontId="44" fillId="0" borderId="24" xfId="0" applyNumberFormat="1" applyFont="1" applyBorder="1" applyAlignment="1">
      <alignment horizontal="right" vertical="top" wrapText="1"/>
    </xf>
    <xf numFmtId="165" fontId="44" fillId="0" borderId="25" xfId="0" applyNumberFormat="1" applyFont="1" applyBorder="1" applyAlignment="1">
      <alignment horizontal="right" vertical="top" wrapText="1"/>
    </xf>
    <xf numFmtId="0" fontId="44" fillId="0" borderId="25" xfId="0" applyFont="1" applyBorder="1" applyAlignment="1">
      <alignment horizontal="right" vertical="top" wrapText="1"/>
    </xf>
    <xf numFmtId="0" fontId="44" fillId="0" borderId="26" xfId="0" applyFont="1" applyBorder="1" applyAlignment="1">
      <alignment horizontal="right" vertical="top" wrapText="1"/>
    </xf>
    <xf numFmtId="0" fontId="44" fillId="0" borderId="27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left" vertical="top" wrapText="1"/>
    </xf>
    <xf numFmtId="166" fontId="45" fillId="0" borderId="15" xfId="0" applyNumberFormat="1" applyFont="1" applyBorder="1" applyAlignment="1">
      <alignment horizontal="right" vertical="top" wrapText="1"/>
    </xf>
    <xf numFmtId="0" fontId="44" fillId="0" borderId="15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164" fontId="44" fillId="0" borderId="25" xfId="0" applyNumberFormat="1" applyFont="1" applyBorder="1" applyAlignment="1">
      <alignment horizontal="right" vertical="top" wrapText="1"/>
    </xf>
    <xf numFmtId="0" fontId="44" fillId="0" borderId="29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164" fontId="44" fillId="0" borderId="31" xfId="0" applyNumberFormat="1" applyFont="1" applyBorder="1" applyAlignment="1">
      <alignment horizontal="right" vertical="top" wrapText="1"/>
    </xf>
    <xf numFmtId="166" fontId="44" fillId="0" borderId="31" xfId="0" applyNumberFormat="1" applyFont="1" applyBorder="1" applyAlignment="1">
      <alignment horizontal="right" vertical="top" wrapText="1"/>
    </xf>
    <xf numFmtId="0" fontId="44" fillId="0" borderId="32" xfId="0" applyFont="1" applyBorder="1" applyAlignment="1">
      <alignment horizontal="right" vertical="top" wrapText="1"/>
    </xf>
    <xf numFmtId="0" fontId="44" fillId="0" borderId="33" xfId="0" applyFont="1" applyBorder="1" applyAlignment="1">
      <alignment horizontal="right" vertical="top" wrapText="1"/>
    </xf>
    <xf numFmtId="0" fontId="47" fillId="0" borderId="0" xfId="0" applyFont="1" applyAlignment="1">
      <alignment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47" fillId="0" borderId="37" xfId="0" applyFont="1" applyBorder="1" applyAlignment="1">
      <alignment vertical="center"/>
    </xf>
    <xf numFmtId="0" fontId="45" fillId="0" borderId="0" xfId="0" applyFont="1" applyAlignment="1">
      <alignment horizontal="right" vertical="top" wrapText="1"/>
    </xf>
    <xf numFmtId="0" fontId="22" fillId="0" borderId="38" xfId="58" applyFont="1" applyBorder="1" applyAlignment="1">
      <alignment vertical="top"/>
      <protection/>
    </xf>
    <xf numFmtId="165" fontId="45" fillId="0" borderId="15" xfId="0" applyNumberFormat="1" applyFont="1" applyBorder="1" applyAlignment="1">
      <alignment horizontal="right" vertical="top" wrapText="1"/>
    </xf>
    <xf numFmtId="0" fontId="45" fillId="0" borderId="14" xfId="0" applyFont="1" applyBorder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48" fillId="0" borderId="0" xfId="0" applyFont="1" applyAlignment="1" applyProtection="1">
      <alignment wrapText="1"/>
      <protection locked="0"/>
    </xf>
    <xf numFmtId="0" fontId="23" fillId="0" borderId="13" xfId="59" applyFont="1" applyBorder="1" applyAlignment="1">
      <alignment horizontal="left" vertical="top" wrapText="1"/>
      <protection/>
    </xf>
    <xf numFmtId="0" fontId="22" fillId="0" borderId="14" xfId="0" applyFont="1" applyBorder="1" applyAlignment="1">
      <alignment horizontal="left" vertical="top" wrapText="1"/>
    </xf>
    <xf numFmtId="164" fontId="23" fillId="0" borderId="24" xfId="0" applyNumberFormat="1" applyFont="1" applyBorder="1" applyAlignment="1">
      <alignment horizontal="right" vertical="top" wrapText="1"/>
    </xf>
    <xf numFmtId="165" fontId="23" fillId="0" borderId="25" xfId="0" applyNumberFormat="1" applyFont="1" applyBorder="1" applyAlignment="1">
      <alignment horizontal="right" vertical="top" wrapText="1"/>
    </xf>
    <xf numFmtId="0" fontId="23" fillId="0" borderId="26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>
      <alignment/>
    </xf>
    <xf numFmtId="0" fontId="22" fillId="0" borderId="13" xfId="59" applyFont="1" applyBorder="1" applyAlignment="1">
      <alignment horizontal="left" vertical="top" wrapText="1"/>
      <protection/>
    </xf>
    <xf numFmtId="3" fontId="22" fillId="0" borderId="14" xfId="0" applyNumberFormat="1" applyFont="1" applyBorder="1" applyAlignment="1">
      <alignment horizontal="right" vertical="top" wrapText="1"/>
    </xf>
    <xf numFmtId="164" fontId="22" fillId="0" borderId="15" xfId="0" applyNumberFormat="1" applyFont="1" applyBorder="1" applyAlignment="1">
      <alignment horizontal="right" vertical="top" wrapText="1"/>
    </xf>
    <xf numFmtId="165" fontId="22" fillId="0" borderId="14" xfId="0" applyNumberFormat="1" applyFont="1" applyBorder="1" applyAlignment="1">
      <alignment horizontal="right" vertical="top" wrapText="1"/>
    </xf>
    <xf numFmtId="0" fontId="22" fillId="0" borderId="13" xfId="0" applyFont="1" applyBorder="1" applyAlignment="1">
      <alignment horizontal="left" vertical="top" wrapText="1"/>
    </xf>
    <xf numFmtId="164" fontId="22" fillId="0" borderId="0" xfId="0" applyNumberFormat="1" applyFont="1" applyAlignment="1">
      <alignment horizontal="right" vertical="top" wrapText="1"/>
    </xf>
    <xf numFmtId="0" fontId="23" fillId="0" borderId="13" xfId="0" applyFont="1" applyBorder="1" applyAlignment="1">
      <alignment horizontal="left" vertical="top" wrapText="1"/>
    </xf>
    <xf numFmtId="0" fontId="44" fillId="0" borderId="39" xfId="0" applyFont="1" applyBorder="1" applyAlignment="1">
      <alignment horizontal="left" vertical="top" wrapText="1"/>
    </xf>
    <xf numFmtId="0" fontId="43" fillId="0" borderId="40" xfId="0" applyFont="1" applyBorder="1" applyAlignment="1" applyProtection="1">
      <alignment wrapText="1"/>
      <protection locked="0"/>
    </xf>
    <xf numFmtId="0" fontId="43" fillId="0" borderId="41" xfId="0" applyFont="1" applyBorder="1" applyAlignment="1" applyProtection="1">
      <alignment wrapText="1"/>
      <protection locked="0"/>
    </xf>
    <xf numFmtId="0" fontId="44" fillId="0" borderId="21" xfId="0" applyFont="1" applyBorder="1" applyAlignment="1">
      <alignment horizontal="left" vertical="top" wrapText="1"/>
    </xf>
    <xf numFmtId="0" fontId="43" fillId="0" borderId="42" xfId="0" applyFont="1" applyBorder="1" applyAlignment="1" applyProtection="1">
      <alignment wrapText="1"/>
      <protection locked="0"/>
    </xf>
    <xf numFmtId="0" fontId="44" fillId="0" borderId="43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3" fillId="0" borderId="44" xfId="0" applyFont="1" applyBorder="1" applyAlignment="1" applyProtection="1">
      <alignment wrapText="1"/>
      <protection locked="0"/>
    </xf>
    <xf numFmtId="0" fontId="43" fillId="0" borderId="45" xfId="0" applyFont="1" applyBorder="1" applyAlignment="1" applyProtection="1">
      <alignment wrapText="1"/>
      <protection locked="0"/>
    </xf>
    <xf numFmtId="0" fontId="48" fillId="0" borderId="0" xfId="59" applyFont="1">
      <alignment/>
      <protection/>
    </xf>
    <xf numFmtId="0" fontId="23" fillId="0" borderId="39" xfId="0" applyFont="1" applyBorder="1" applyAlignment="1">
      <alignment/>
    </xf>
    <xf numFmtId="0" fontId="22" fillId="0" borderId="40" xfId="0" applyFont="1" applyBorder="1" applyAlignment="1">
      <alignment/>
    </xf>
    <xf numFmtId="168" fontId="22" fillId="0" borderId="40" xfId="45" applyNumberFormat="1" applyFont="1" applyFill="1" applyBorder="1" applyAlignment="1">
      <alignment/>
    </xf>
    <xf numFmtId="167" fontId="22" fillId="0" borderId="40" xfId="45" applyFont="1" applyFill="1" applyBorder="1" applyAlignment="1">
      <alignment/>
    </xf>
    <xf numFmtId="167" fontId="22" fillId="0" borderId="41" xfId="45" applyFont="1" applyFill="1" applyBorder="1" applyAlignment="1">
      <alignment/>
    </xf>
    <xf numFmtId="0" fontId="22" fillId="0" borderId="0" xfId="59" applyFont="1">
      <alignment/>
      <protection/>
    </xf>
    <xf numFmtId="0" fontId="22" fillId="0" borderId="21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169" fontId="22" fillId="0" borderId="42" xfId="0" applyNumberFormat="1" applyFont="1" applyBorder="1" applyAlignment="1">
      <alignment/>
    </xf>
    <xf numFmtId="0" fontId="22" fillId="0" borderId="21" xfId="0" applyFont="1" applyBorder="1" applyAlignment="1">
      <alignment/>
    </xf>
    <xf numFmtId="167" fontId="22" fillId="0" borderId="0" xfId="45" applyFont="1" applyFill="1" applyBorder="1" applyAlignment="1">
      <alignment/>
    </xf>
    <xf numFmtId="167" fontId="22" fillId="0" borderId="42" xfId="45" applyFont="1" applyFill="1" applyBorder="1" applyAlignment="1">
      <alignment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168" fontId="22" fillId="0" borderId="44" xfId="45" applyNumberFormat="1" applyFont="1" applyFill="1" applyBorder="1" applyAlignment="1">
      <alignment/>
    </xf>
    <xf numFmtId="167" fontId="22" fillId="0" borderId="44" xfId="45" applyFont="1" applyFill="1" applyBorder="1" applyAlignment="1">
      <alignment/>
    </xf>
    <xf numFmtId="167" fontId="22" fillId="0" borderId="45" xfId="45" applyFont="1" applyFill="1" applyBorder="1" applyAlignment="1">
      <alignment/>
    </xf>
    <xf numFmtId="168" fontId="22" fillId="0" borderId="0" xfId="45" applyNumberFormat="1" applyFont="1" applyFill="1" applyBorder="1" applyAlignment="1">
      <alignment/>
    </xf>
    <xf numFmtId="43" fontId="22" fillId="0" borderId="0" xfId="44" applyFont="1" applyFill="1" applyBorder="1" applyAlignment="1">
      <alignment horizontal="right"/>
    </xf>
    <xf numFmtId="0" fontId="22" fillId="0" borderId="46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8" xfId="0" applyFont="1" applyBorder="1" applyAlignment="1">
      <alignment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vertical="top"/>
    </xf>
    <xf numFmtId="0" fontId="22" fillId="0" borderId="46" xfId="0" applyFont="1" applyBorder="1" applyAlignment="1">
      <alignment horizontal="left" indent="5"/>
    </xf>
    <xf numFmtId="0" fontId="22" fillId="0" borderId="38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170" fontId="22" fillId="0" borderId="38" xfId="0" applyNumberFormat="1" applyFont="1" applyBorder="1" applyAlignment="1">
      <alignment/>
    </xf>
    <xf numFmtId="0" fontId="22" fillId="0" borderId="0" xfId="0" applyFont="1" applyAlignment="1">
      <alignment vertical="top"/>
    </xf>
    <xf numFmtId="168" fontId="22" fillId="0" borderId="42" xfId="45" applyNumberFormat="1" applyFont="1" applyFill="1" applyBorder="1" applyAlignment="1">
      <alignment/>
    </xf>
    <xf numFmtId="4" fontId="22" fillId="0" borderId="0" xfId="45" applyNumberFormat="1" applyFont="1" applyFill="1" applyBorder="1" applyAlignment="1">
      <alignment vertical="top"/>
    </xf>
    <xf numFmtId="4" fontId="22" fillId="0" borderId="0" xfId="0" applyNumberFormat="1" applyFont="1" applyAlignment="1">
      <alignment horizontal="right"/>
    </xf>
    <xf numFmtId="4" fontId="22" fillId="0" borderId="0" xfId="59" applyNumberFormat="1" applyFont="1">
      <alignment/>
      <protection/>
    </xf>
    <xf numFmtId="0" fontId="22" fillId="0" borderId="21" xfId="58" applyFont="1" applyBorder="1" applyAlignment="1">
      <alignment vertical="top"/>
      <protection/>
    </xf>
    <xf numFmtId="4" fontId="22" fillId="0" borderId="0" xfId="0" applyNumberFormat="1" applyFont="1" applyAlignment="1">
      <alignment vertical="top"/>
    </xf>
    <xf numFmtId="1" fontId="22" fillId="0" borderId="0" xfId="0" applyNumberFormat="1" applyFont="1" applyAlignment="1">
      <alignment horizontal="right"/>
    </xf>
    <xf numFmtId="0" fontId="22" fillId="0" borderId="21" xfId="0" applyFont="1" applyBorder="1" applyAlignment="1">
      <alignment horizontal="left" vertical="top" indent="3"/>
    </xf>
    <xf numFmtId="167" fontId="22" fillId="0" borderId="21" xfId="45" applyFont="1" applyFill="1" applyBorder="1" applyAlignment="1">
      <alignment vertical="top"/>
    </xf>
    <xf numFmtId="4" fontId="22" fillId="0" borderId="0" xfId="0" applyNumberFormat="1" applyFont="1" applyAlignment="1">
      <alignment/>
    </xf>
    <xf numFmtId="167" fontId="22" fillId="0" borderId="0" xfId="45" applyFont="1" applyFill="1" applyAlignment="1">
      <alignment/>
    </xf>
    <xf numFmtId="2" fontId="22" fillId="0" borderId="0" xfId="0" applyNumberFormat="1" applyFont="1" applyAlignment="1">
      <alignment vertical="top"/>
    </xf>
    <xf numFmtId="2" fontId="22" fillId="0" borderId="21" xfId="0" applyNumberFormat="1" applyFont="1" applyBorder="1" applyAlignment="1">
      <alignment vertical="top"/>
    </xf>
    <xf numFmtId="0" fontId="22" fillId="0" borderId="0" xfId="58" applyFont="1" applyAlignment="1">
      <alignment vertical="top"/>
      <protection/>
    </xf>
    <xf numFmtId="171" fontId="23" fillId="0" borderId="0" xfId="58" applyNumberFormat="1" applyFont="1">
      <alignment/>
      <protection/>
    </xf>
    <xf numFmtId="0" fontId="22" fillId="0" borderId="39" xfId="0" applyFont="1" applyBorder="1" applyAlignment="1">
      <alignment vertical="top"/>
    </xf>
    <xf numFmtId="0" fontId="22" fillId="0" borderId="40" xfId="58" applyFont="1" applyBorder="1" applyAlignment="1">
      <alignment vertical="top"/>
      <protection/>
    </xf>
    <xf numFmtId="0" fontId="24" fillId="0" borderId="21" xfId="58" applyFont="1" applyBorder="1" applyAlignment="1">
      <alignment vertical="top"/>
      <protection/>
    </xf>
    <xf numFmtId="0" fontId="23" fillId="0" borderId="46" xfId="0" applyFont="1" applyBorder="1" applyAlignment="1">
      <alignment vertical="top" wrapText="1"/>
    </xf>
    <xf numFmtId="0" fontId="23" fillId="0" borderId="38" xfId="0" applyFont="1" applyBorder="1" applyAlignment="1">
      <alignment vertical="top" wrapText="1"/>
    </xf>
    <xf numFmtId="0" fontId="23" fillId="0" borderId="47" xfId="0" applyFont="1" applyBorder="1" applyAlignment="1">
      <alignment vertical="top" wrapText="1"/>
    </xf>
    <xf numFmtId="0" fontId="23" fillId="0" borderId="46" xfId="0" applyFont="1" applyBorder="1" applyAlignment="1">
      <alignment/>
    </xf>
    <xf numFmtId="172" fontId="22" fillId="0" borderId="38" xfId="0" applyNumberFormat="1" applyFont="1" applyBorder="1" applyAlignment="1">
      <alignment/>
    </xf>
    <xf numFmtId="0" fontId="22" fillId="0" borderId="38" xfId="0" applyFont="1" applyBorder="1" applyAlignment="1">
      <alignment horizontal="center"/>
    </xf>
    <xf numFmtId="167" fontId="22" fillId="0" borderId="38" xfId="45" applyFont="1" applyFill="1" applyBorder="1" applyAlignment="1">
      <alignment/>
    </xf>
    <xf numFmtId="167" fontId="22" fillId="0" borderId="47" xfId="45" applyFont="1" applyFill="1" applyBorder="1" applyAlignment="1">
      <alignment/>
    </xf>
    <xf numFmtId="0" fontId="22" fillId="0" borderId="46" xfId="0" applyFont="1" applyBorder="1" applyAlignment="1">
      <alignment/>
    </xf>
    <xf numFmtId="172" fontId="22" fillId="0" borderId="38" xfId="57" applyNumberFormat="1" applyFont="1" applyBorder="1">
      <alignment/>
      <protection/>
    </xf>
    <xf numFmtId="167" fontId="22" fillId="0" borderId="48" xfId="45" applyFont="1" applyFill="1" applyBorder="1" applyAlignment="1">
      <alignment horizontal="center" vertical="center"/>
    </xf>
    <xf numFmtId="167" fontId="22" fillId="0" borderId="49" xfId="45" applyFont="1" applyFill="1" applyBorder="1" applyAlignment="1">
      <alignment horizontal="center" vertical="center"/>
    </xf>
    <xf numFmtId="173" fontId="22" fillId="0" borderId="38" xfId="45" applyNumberFormat="1" applyFont="1" applyFill="1" applyBorder="1" applyAlignment="1">
      <alignment/>
    </xf>
    <xf numFmtId="167" fontId="22" fillId="0" borderId="50" xfId="45" applyFont="1" applyFill="1" applyBorder="1" applyAlignment="1">
      <alignment horizontal="center" vertical="center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174" fontId="22" fillId="0" borderId="0" xfId="65" applyNumberFormat="1" applyFont="1" applyFill="1" applyBorder="1" applyAlignment="1">
      <alignment/>
    </xf>
    <xf numFmtId="0" fontId="43" fillId="0" borderId="51" xfId="0" applyFont="1" applyBorder="1" applyAlignment="1">
      <alignment horizontal="left" wrapText="1"/>
    </xf>
    <xf numFmtId="0" fontId="43" fillId="0" borderId="52" xfId="0" applyFont="1" applyBorder="1" applyAlignment="1">
      <alignment horizontal="left" wrapText="1"/>
    </xf>
    <xf numFmtId="0" fontId="43" fillId="0" borderId="53" xfId="0" applyFont="1" applyBorder="1" applyAlignment="1">
      <alignment horizontal="left" wrapText="1"/>
    </xf>
    <xf numFmtId="10" fontId="22" fillId="0" borderId="0" xfId="65" applyNumberFormat="1" applyFont="1" applyFill="1" applyBorder="1" applyAlignment="1">
      <alignment/>
    </xf>
    <xf numFmtId="0" fontId="23" fillId="0" borderId="54" xfId="0" applyFont="1" applyBorder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0" fontId="22" fillId="0" borderId="55" xfId="0" applyFont="1" applyBorder="1" applyAlignment="1">
      <alignment horizontal="left"/>
    </xf>
    <xf numFmtId="168" fontId="22" fillId="0" borderId="38" xfId="45" applyNumberFormat="1" applyFont="1" applyFill="1" applyBorder="1" applyAlignment="1">
      <alignment/>
    </xf>
    <xf numFmtId="168" fontId="22" fillId="0" borderId="0" xfId="44" applyNumberFormat="1" applyFont="1" applyFill="1" applyBorder="1" applyAlignment="1">
      <alignment/>
    </xf>
    <xf numFmtId="168" fontId="22" fillId="0" borderId="0" xfId="59" applyNumberFormat="1" applyFont="1">
      <alignment/>
      <protection/>
    </xf>
    <xf numFmtId="4" fontId="22" fillId="0" borderId="0" xfId="44" applyNumberFormat="1" applyFont="1" applyFill="1" applyBorder="1" applyAlignment="1">
      <alignment/>
    </xf>
    <xf numFmtId="167" fontId="22" fillId="0" borderId="0" xfId="59" applyNumberFormat="1" applyFont="1">
      <alignment/>
      <protection/>
    </xf>
    <xf numFmtId="43" fontId="22" fillId="0" borderId="0" xfId="44" applyFont="1" applyFill="1" applyBorder="1" applyAlignment="1">
      <alignment/>
    </xf>
    <xf numFmtId="0" fontId="22" fillId="0" borderId="21" xfId="44" applyNumberFormat="1" applyFont="1" applyFill="1" applyBorder="1" applyAlignment="1">
      <alignment horizontal="left"/>
    </xf>
    <xf numFmtId="0" fontId="22" fillId="0" borderId="0" xfId="44" applyNumberFormat="1" applyFont="1" applyFill="1" applyBorder="1" applyAlignment="1">
      <alignment horizontal="left"/>
    </xf>
    <xf numFmtId="175" fontId="22" fillId="0" borderId="0" xfId="44" applyNumberFormat="1" applyFont="1" applyFill="1" applyBorder="1" applyAlignment="1">
      <alignment/>
    </xf>
    <xf numFmtId="176" fontId="22" fillId="0" borderId="0" xfId="0" applyNumberFormat="1" applyFont="1" applyAlignment="1">
      <alignment/>
    </xf>
    <xf numFmtId="0" fontId="22" fillId="0" borderId="56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vertical="top" wrapText="1"/>
    </xf>
    <xf numFmtId="0" fontId="22" fillId="0" borderId="56" xfId="0" applyFont="1" applyBorder="1" applyAlignment="1">
      <alignment horizontal="left"/>
    </xf>
    <xf numFmtId="0" fontId="22" fillId="0" borderId="38" xfId="0" applyFont="1" applyBorder="1" applyAlignment="1">
      <alignment/>
    </xf>
    <xf numFmtId="43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3" fillId="0" borderId="43" xfId="0" applyFont="1" applyBorder="1" applyAlignment="1">
      <alignment/>
    </xf>
    <xf numFmtId="0" fontId="48" fillId="0" borderId="0" xfId="0" applyFont="1" applyAlignment="1">
      <alignment/>
    </xf>
    <xf numFmtId="0" fontId="22" fillId="0" borderId="38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8" xfId="0" applyFont="1" applyBorder="1" applyAlignment="1">
      <alignment horizontal="center" wrapText="1"/>
    </xf>
    <xf numFmtId="0" fontId="23" fillId="0" borderId="38" xfId="0" applyFont="1" applyBorder="1" applyAlignment="1">
      <alignment wrapText="1"/>
    </xf>
    <xf numFmtId="0" fontId="23" fillId="0" borderId="56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22" fillId="0" borderId="38" xfId="0" applyFont="1" applyBorder="1" applyAlignment="1">
      <alignment wrapText="1"/>
    </xf>
    <xf numFmtId="10" fontId="22" fillId="0" borderId="38" xfId="64" applyNumberFormat="1" applyFont="1" applyFill="1" applyBorder="1" applyAlignment="1" applyProtection="1">
      <alignment vertical="top"/>
      <protection locked="0"/>
    </xf>
    <xf numFmtId="1" fontId="22" fillId="0" borderId="38" xfId="0" applyNumberFormat="1" applyFont="1" applyBorder="1" applyAlignment="1" applyProtection="1">
      <alignment vertical="top"/>
      <protection locked="0"/>
    </xf>
    <xf numFmtId="0" fontId="43" fillId="0" borderId="38" xfId="0" applyFont="1" applyBorder="1" applyAlignment="1">
      <alignment wrapText="1"/>
    </xf>
    <xf numFmtId="0" fontId="22" fillId="0" borderId="0" xfId="0" applyFont="1" applyAlignment="1">
      <alignment wrapText="1"/>
    </xf>
    <xf numFmtId="10" fontId="22" fillId="0" borderId="0" xfId="0" applyNumberFormat="1" applyFont="1" applyAlignment="1">
      <alignment wrapText="1"/>
    </xf>
    <xf numFmtId="1" fontId="22" fillId="0" borderId="0" xfId="0" applyNumberFormat="1" applyFont="1" applyAlignment="1">
      <alignment wrapText="1"/>
    </xf>
    <xf numFmtId="0" fontId="23" fillId="0" borderId="38" xfId="0" applyFont="1" applyBorder="1" applyAlignment="1">
      <alignment/>
    </xf>
    <xf numFmtId="0" fontId="47" fillId="0" borderId="38" xfId="0" applyFont="1" applyBorder="1" applyAlignment="1">
      <alignment wrapText="1"/>
    </xf>
    <xf numFmtId="0" fontId="43" fillId="0" borderId="38" xfId="0" applyFont="1" applyBorder="1" applyAlignment="1">
      <alignment/>
    </xf>
    <xf numFmtId="168" fontId="22" fillId="0" borderId="38" xfId="42" applyNumberFormat="1" applyFont="1" applyFill="1" applyBorder="1" applyAlignment="1">
      <alignment horizontal="right" vertical="center" wrapText="1"/>
    </xf>
    <xf numFmtId="10" fontId="22" fillId="0" borderId="38" xfId="0" applyNumberFormat="1" applyFont="1" applyBorder="1" applyAlignment="1">
      <alignment horizontal="right" vertical="center" wrapText="1"/>
    </xf>
    <xf numFmtId="10" fontId="43" fillId="0" borderId="38" xfId="0" applyNumberFormat="1" applyFont="1" applyBorder="1" applyAlignment="1">
      <alignment horizontal="right" vertical="center"/>
    </xf>
    <xf numFmtId="10" fontId="22" fillId="0" borderId="0" xfId="0" applyNumberFormat="1" applyFont="1" applyAlignment="1">
      <alignment horizontal="right" vertical="center"/>
    </xf>
    <xf numFmtId="4" fontId="43" fillId="0" borderId="38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10" fontId="22" fillId="0" borderId="38" xfId="64" applyNumberFormat="1" applyFont="1" applyFill="1" applyBorder="1" applyAlignment="1">
      <alignment horizontal="right" vertical="center"/>
    </xf>
    <xf numFmtId="177" fontId="43" fillId="0" borderId="38" xfId="0" applyNumberFormat="1" applyFont="1" applyBorder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0" fontId="22" fillId="0" borderId="38" xfId="0" applyNumberFormat="1" applyFont="1" applyBorder="1" applyAlignment="1">
      <alignment horizontal="right" vertical="center"/>
    </xf>
    <xf numFmtId="0" fontId="43" fillId="0" borderId="39" xfId="60" applyFont="1" applyBorder="1">
      <alignment/>
      <protection/>
    </xf>
    <xf numFmtId="0" fontId="43" fillId="0" borderId="40" xfId="60" applyFont="1" applyBorder="1">
      <alignment/>
      <protection/>
    </xf>
    <xf numFmtId="168" fontId="47" fillId="0" borderId="40" xfId="45" applyNumberFormat="1" applyFont="1" applyFill="1" applyBorder="1" applyAlignment="1">
      <alignment horizontal="center"/>
    </xf>
    <xf numFmtId="168" fontId="47" fillId="0" borderId="41" xfId="45" applyNumberFormat="1" applyFont="1" applyFill="1" applyBorder="1" applyAlignment="1">
      <alignment horizontal="center"/>
    </xf>
    <xf numFmtId="0" fontId="47" fillId="0" borderId="21" xfId="60" applyFont="1" applyBorder="1">
      <alignment/>
      <protection/>
    </xf>
    <xf numFmtId="0" fontId="43" fillId="0" borderId="0" xfId="60" applyFont="1">
      <alignment/>
      <protection/>
    </xf>
    <xf numFmtId="168" fontId="43" fillId="0" borderId="0" xfId="45" applyNumberFormat="1" applyFont="1" applyFill="1" applyBorder="1" applyAlignment="1">
      <alignment/>
    </xf>
    <xf numFmtId="167" fontId="43" fillId="0" borderId="42" xfId="45" applyFont="1" applyFill="1" applyBorder="1" applyAlignment="1">
      <alignment/>
    </xf>
    <xf numFmtId="0" fontId="43" fillId="0" borderId="21" xfId="60" applyFont="1" applyBorder="1">
      <alignment/>
      <protection/>
    </xf>
    <xf numFmtId="0" fontId="49" fillId="0" borderId="21" xfId="60" applyFont="1" applyBorder="1">
      <alignment/>
      <protection/>
    </xf>
    <xf numFmtId="0" fontId="50" fillId="0" borderId="21" xfId="60" applyFont="1" applyBorder="1" applyAlignment="1">
      <alignment horizontal="left" vertical="top" wrapText="1"/>
      <protection/>
    </xf>
    <xf numFmtId="0" fontId="50" fillId="0" borderId="0" xfId="60" applyFont="1" applyAlignment="1">
      <alignment horizontal="left" vertical="top" wrapText="1"/>
      <protection/>
    </xf>
    <xf numFmtId="0" fontId="43" fillId="0" borderId="43" xfId="60" applyFont="1" applyBorder="1">
      <alignment/>
      <protection/>
    </xf>
    <xf numFmtId="0" fontId="43" fillId="0" borderId="44" xfId="60" applyFont="1" applyBorder="1">
      <alignment/>
      <protection/>
    </xf>
    <xf numFmtId="168" fontId="43" fillId="0" borderId="44" xfId="45" applyNumberFormat="1" applyFont="1" applyFill="1" applyBorder="1" applyAlignment="1">
      <alignment/>
    </xf>
    <xf numFmtId="167" fontId="43" fillId="0" borderId="45" xfId="45" applyFont="1" applyFill="1" applyBorder="1" applyAlignment="1">
      <alignment/>
    </xf>
    <xf numFmtId="0" fontId="47" fillId="0" borderId="57" xfId="61" applyFont="1" applyBorder="1" applyAlignment="1">
      <alignment horizontal="center"/>
      <protection/>
    </xf>
    <xf numFmtId="0" fontId="47" fillId="0" borderId="58" xfId="61" applyFont="1" applyBorder="1" applyAlignment="1">
      <alignment horizontal="center"/>
      <protection/>
    </xf>
    <xf numFmtId="0" fontId="43" fillId="0" borderId="58" xfId="61" applyFont="1" applyBorder="1">
      <alignment/>
      <protection/>
    </xf>
    <xf numFmtId="0" fontId="43" fillId="0" borderId="59" xfId="6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273</xdr:row>
      <xdr:rowOff>152400</xdr:rowOff>
    </xdr:from>
    <xdr:to>
      <xdr:col>5</xdr:col>
      <xdr:colOff>1171575</xdr:colOff>
      <xdr:row>282</xdr:row>
      <xdr:rowOff>104775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6034325"/>
          <a:ext cx="2190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285</xdr:row>
      <xdr:rowOff>161925</xdr:rowOff>
    </xdr:from>
    <xdr:to>
      <xdr:col>1</xdr:col>
      <xdr:colOff>3238500</xdr:colOff>
      <xdr:row>295</xdr:row>
      <xdr:rowOff>114300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8006000"/>
          <a:ext cx="31527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96"/>
  <sheetViews>
    <sheetView tabSelected="1" zoomScalePageLayoutView="0" workbookViewId="0" topLeftCell="A1">
      <selection activeCell="H243" sqref="H243"/>
    </sheetView>
  </sheetViews>
  <sheetFormatPr defaultColWidth="9.140625" defaultRowHeight="15"/>
  <cols>
    <col min="1" max="1" width="3.28125" style="3" customWidth="1"/>
    <col min="2" max="2" width="50.140625" style="3" customWidth="1"/>
    <col min="3" max="3" width="16.7109375" style="3" customWidth="1"/>
    <col min="4" max="4" width="33.140625" style="3" customWidth="1"/>
    <col min="5" max="5" width="15.57421875" style="3" bestFit="1" customWidth="1"/>
    <col min="6" max="6" width="18.7109375" style="3" customWidth="1"/>
    <col min="7" max="7" width="15.7109375" style="3" customWidth="1"/>
    <col min="8" max="8" width="16.00390625" style="3" customWidth="1"/>
    <col min="9" max="9" width="11.28125" style="3" customWidth="1"/>
    <col min="10" max="10" width="10.8515625" style="3" customWidth="1"/>
    <col min="11" max="16384" width="9.14062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2.75" customHeight="1">
      <c r="A5" s="1"/>
      <c r="B5" s="12" t="s">
        <v>12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13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 t="s">
        <v>14</v>
      </c>
      <c r="B7" s="17" t="s">
        <v>15</v>
      </c>
      <c r="C7" s="13" t="s">
        <v>16</v>
      </c>
      <c r="D7" s="13" t="s">
        <v>17</v>
      </c>
      <c r="E7" s="18">
        <v>19295442</v>
      </c>
      <c r="F7" s="19">
        <v>318606.34</v>
      </c>
      <c r="G7" s="20">
        <v>0.08</v>
      </c>
      <c r="H7" s="14"/>
      <c r="I7" s="15"/>
      <c r="J7" s="1"/>
    </row>
    <row r="8" spans="1:10" ht="12.75" customHeight="1">
      <c r="A8" s="16" t="s">
        <v>18</v>
      </c>
      <c r="B8" s="17" t="s">
        <v>19</v>
      </c>
      <c r="C8" s="13" t="s">
        <v>20</v>
      </c>
      <c r="D8" s="13" t="s">
        <v>21</v>
      </c>
      <c r="E8" s="18">
        <v>60698959</v>
      </c>
      <c r="F8" s="19">
        <v>282675.05</v>
      </c>
      <c r="G8" s="20">
        <v>0.0709</v>
      </c>
      <c r="H8" s="14"/>
      <c r="I8" s="15"/>
      <c r="J8" s="1"/>
    </row>
    <row r="9" spans="1:10" ht="12.75" customHeight="1">
      <c r="A9" s="16" t="s">
        <v>22</v>
      </c>
      <c r="B9" s="17" t="s">
        <v>23</v>
      </c>
      <c r="C9" s="13" t="s">
        <v>24</v>
      </c>
      <c r="D9" s="13" t="s">
        <v>25</v>
      </c>
      <c r="E9" s="18">
        <v>3668592</v>
      </c>
      <c r="F9" s="19">
        <v>276740.24</v>
      </c>
      <c r="G9" s="20">
        <v>0.0694</v>
      </c>
      <c r="H9" s="14"/>
      <c r="I9" s="15"/>
      <c r="J9" s="1"/>
    </row>
    <row r="10" spans="1:10" ht="12.75" customHeight="1">
      <c r="A10" s="16" t="s">
        <v>26</v>
      </c>
      <c r="B10" s="17" t="s">
        <v>27</v>
      </c>
      <c r="C10" s="13" t="s">
        <v>28</v>
      </c>
      <c r="D10" s="13" t="s">
        <v>17</v>
      </c>
      <c r="E10" s="18">
        <v>22165898</v>
      </c>
      <c r="F10" s="19">
        <v>221282.16</v>
      </c>
      <c r="G10" s="20">
        <v>0.0555</v>
      </c>
      <c r="H10" s="14"/>
      <c r="I10" s="15"/>
      <c r="J10" s="1"/>
    </row>
    <row r="11" spans="1:10" ht="12.75" customHeight="1">
      <c r="A11" s="16" t="s">
        <v>29</v>
      </c>
      <c r="B11" s="17" t="s">
        <v>30</v>
      </c>
      <c r="C11" s="13" t="s">
        <v>31</v>
      </c>
      <c r="D11" s="13" t="s">
        <v>17</v>
      </c>
      <c r="E11" s="18">
        <v>22924955</v>
      </c>
      <c r="F11" s="19">
        <v>218681.15</v>
      </c>
      <c r="G11" s="20">
        <v>0.0549</v>
      </c>
      <c r="H11" s="14"/>
      <c r="I11" s="15"/>
      <c r="J11" s="1"/>
    </row>
    <row r="12" spans="1:10" ht="12.75" customHeight="1">
      <c r="A12" s="16" t="s">
        <v>32</v>
      </c>
      <c r="B12" s="17" t="s">
        <v>33</v>
      </c>
      <c r="C12" s="13" t="s">
        <v>34</v>
      </c>
      <c r="D12" s="13" t="s">
        <v>35</v>
      </c>
      <c r="E12" s="18">
        <v>80818995</v>
      </c>
      <c r="F12" s="19">
        <v>215018.94</v>
      </c>
      <c r="G12" s="20">
        <v>0.054</v>
      </c>
      <c r="H12" s="14"/>
      <c r="I12" s="15"/>
      <c r="J12" s="1"/>
    </row>
    <row r="13" spans="1:10" ht="12.75" customHeight="1">
      <c r="A13" s="16" t="s">
        <v>36</v>
      </c>
      <c r="B13" s="17" t="s">
        <v>37</v>
      </c>
      <c r="C13" s="13" t="s">
        <v>38</v>
      </c>
      <c r="D13" s="13" t="s">
        <v>39</v>
      </c>
      <c r="E13" s="18">
        <v>18010620</v>
      </c>
      <c r="F13" s="19">
        <v>201124.59</v>
      </c>
      <c r="G13" s="20">
        <v>0.0505</v>
      </c>
      <c r="H13" s="14"/>
      <c r="I13" s="15"/>
      <c r="J13" s="1"/>
    </row>
    <row r="14" spans="1:10" ht="12.75" customHeight="1">
      <c r="A14" s="16" t="s">
        <v>40</v>
      </c>
      <c r="B14" s="17" t="s">
        <v>41</v>
      </c>
      <c r="C14" s="13" t="s">
        <v>42</v>
      </c>
      <c r="D14" s="13" t="s">
        <v>43</v>
      </c>
      <c r="E14" s="18">
        <v>86775399</v>
      </c>
      <c r="F14" s="19">
        <v>198932.6</v>
      </c>
      <c r="G14" s="20">
        <v>0.0499</v>
      </c>
      <c r="H14" s="14"/>
      <c r="I14" s="15"/>
      <c r="J14" s="1"/>
    </row>
    <row r="15" spans="1:10" ht="12.75" customHeight="1">
      <c r="A15" s="16" t="s">
        <v>44</v>
      </c>
      <c r="B15" s="17" t="s">
        <v>45</v>
      </c>
      <c r="C15" s="13" t="s">
        <v>46</v>
      </c>
      <c r="D15" s="13" t="s">
        <v>47</v>
      </c>
      <c r="E15" s="18">
        <v>1402644</v>
      </c>
      <c r="F15" s="19">
        <v>137750.16</v>
      </c>
      <c r="G15" s="20">
        <v>0.0346</v>
      </c>
      <c r="H15" s="14"/>
      <c r="I15" s="15"/>
      <c r="J15" s="1"/>
    </row>
    <row r="16" spans="1:10" ht="12.75" customHeight="1">
      <c r="A16" s="16" t="s">
        <v>48</v>
      </c>
      <c r="B16" s="17" t="s">
        <v>49</v>
      </c>
      <c r="C16" s="13" t="s">
        <v>50</v>
      </c>
      <c r="D16" s="13" t="s">
        <v>51</v>
      </c>
      <c r="E16" s="18">
        <v>7618643</v>
      </c>
      <c r="F16" s="19">
        <v>63878.51</v>
      </c>
      <c r="G16" s="20">
        <v>0.016</v>
      </c>
      <c r="H16" s="14"/>
      <c r="I16" s="15"/>
      <c r="J16" s="1"/>
    </row>
    <row r="17" spans="1:10" ht="12.75" customHeight="1">
      <c r="A17" s="16" t="s">
        <v>52</v>
      </c>
      <c r="B17" s="17" t="s">
        <v>53</v>
      </c>
      <c r="C17" s="13" t="s">
        <v>54</v>
      </c>
      <c r="D17" s="13" t="s">
        <v>39</v>
      </c>
      <c r="E17" s="18">
        <v>4702120</v>
      </c>
      <c r="F17" s="19">
        <v>63746.64</v>
      </c>
      <c r="G17" s="20">
        <v>0.016</v>
      </c>
      <c r="H17" s="14"/>
      <c r="I17" s="15"/>
      <c r="J17" s="1"/>
    </row>
    <row r="18" spans="1:10" ht="12.75" customHeight="1">
      <c r="A18" s="16" t="s">
        <v>55</v>
      </c>
      <c r="B18" s="17" t="s">
        <v>56</v>
      </c>
      <c r="C18" s="13" t="s">
        <v>57</v>
      </c>
      <c r="D18" s="13" t="s">
        <v>58</v>
      </c>
      <c r="E18" s="18">
        <v>52340347</v>
      </c>
      <c r="F18" s="19">
        <v>61369.06</v>
      </c>
      <c r="G18" s="20">
        <v>0.0154</v>
      </c>
      <c r="H18" s="14"/>
      <c r="I18" s="15"/>
      <c r="J18" s="1"/>
    </row>
    <row r="19" spans="1:10" ht="12.75" customHeight="1">
      <c r="A19" s="16" t="s">
        <v>59</v>
      </c>
      <c r="B19" s="17" t="s">
        <v>60</v>
      </c>
      <c r="C19" s="13" t="s">
        <v>61</v>
      </c>
      <c r="D19" s="13" t="s">
        <v>51</v>
      </c>
      <c r="E19" s="18">
        <v>4799727</v>
      </c>
      <c r="F19" s="19">
        <v>59067.84</v>
      </c>
      <c r="G19" s="20">
        <v>0.0148</v>
      </c>
      <c r="H19" s="14"/>
      <c r="I19" s="15"/>
      <c r="J19" s="1"/>
    </row>
    <row r="20" spans="1:10" ht="12.75" customHeight="1">
      <c r="A20" s="16" t="s">
        <v>62</v>
      </c>
      <c r="B20" s="17" t="s">
        <v>63</v>
      </c>
      <c r="C20" s="13" t="s">
        <v>64</v>
      </c>
      <c r="D20" s="13" t="s">
        <v>51</v>
      </c>
      <c r="E20" s="18">
        <v>44206584</v>
      </c>
      <c r="F20" s="19">
        <v>54219.38</v>
      </c>
      <c r="G20" s="20">
        <v>0.0136</v>
      </c>
      <c r="H20" s="14"/>
      <c r="I20" s="15"/>
      <c r="J20" s="1"/>
    </row>
    <row r="21" spans="1:10" ht="12.75" customHeight="1">
      <c r="A21" s="16" t="s">
        <v>65</v>
      </c>
      <c r="B21" s="17" t="s">
        <v>66</v>
      </c>
      <c r="C21" s="13" t="s">
        <v>67</v>
      </c>
      <c r="D21" s="13" t="s">
        <v>68</v>
      </c>
      <c r="E21" s="18">
        <v>7204805</v>
      </c>
      <c r="F21" s="19">
        <v>45552.38</v>
      </c>
      <c r="G21" s="20">
        <v>0.0114</v>
      </c>
      <c r="H21" s="14"/>
      <c r="I21" s="15"/>
      <c r="J21" s="1"/>
    </row>
    <row r="22" spans="1:10" ht="12.75" customHeight="1">
      <c r="A22" s="16" t="s">
        <v>69</v>
      </c>
      <c r="B22" s="17" t="s">
        <v>70</v>
      </c>
      <c r="C22" s="13" t="s">
        <v>71</v>
      </c>
      <c r="D22" s="13" t="s">
        <v>68</v>
      </c>
      <c r="E22" s="18">
        <v>3618584</v>
      </c>
      <c r="F22" s="19">
        <v>42518.36</v>
      </c>
      <c r="G22" s="20">
        <v>0.0107</v>
      </c>
      <c r="H22" s="14"/>
      <c r="I22" s="15"/>
      <c r="J22" s="1"/>
    </row>
    <row r="23" spans="1:10" ht="12.75" customHeight="1">
      <c r="A23" s="16" t="s">
        <v>72</v>
      </c>
      <c r="B23" s="17" t="s">
        <v>73</v>
      </c>
      <c r="C23" s="13" t="s">
        <v>74</v>
      </c>
      <c r="D23" s="13" t="s">
        <v>51</v>
      </c>
      <c r="E23" s="18">
        <v>2492885</v>
      </c>
      <c r="F23" s="19">
        <v>41411.81</v>
      </c>
      <c r="G23" s="20">
        <v>0.0104</v>
      </c>
      <c r="H23" s="14"/>
      <c r="I23" s="15"/>
      <c r="J23" s="1"/>
    </row>
    <row r="24" spans="1:10" ht="12.75" customHeight="1">
      <c r="A24" s="16" t="s">
        <v>75</v>
      </c>
      <c r="B24" s="17" t="s">
        <v>76</v>
      </c>
      <c r="C24" s="13" t="s">
        <v>77</v>
      </c>
      <c r="D24" s="13" t="s">
        <v>68</v>
      </c>
      <c r="E24" s="18">
        <v>665343</v>
      </c>
      <c r="F24" s="19">
        <v>37528.34</v>
      </c>
      <c r="G24" s="20">
        <v>0.0094</v>
      </c>
      <c r="H24" s="14"/>
      <c r="I24" s="15"/>
      <c r="J24" s="1"/>
    </row>
    <row r="25" spans="1:10" ht="12.75" customHeight="1">
      <c r="A25" s="16" t="s">
        <v>78</v>
      </c>
      <c r="B25" s="17" t="s">
        <v>79</v>
      </c>
      <c r="C25" s="13" t="s">
        <v>80</v>
      </c>
      <c r="D25" s="13" t="s">
        <v>81</v>
      </c>
      <c r="E25" s="21">
        <v>1226855</v>
      </c>
      <c r="F25" s="22">
        <v>31190.95</v>
      </c>
      <c r="G25" s="20">
        <v>0.0078</v>
      </c>
      <c r="H25" s="14"/>
      <c r="I25" s="15"/>
      <c r="J25" s="1"/>
    </row>
    <row r="26" spans="1:10" ht="12.75" customHeight="1">
      <c r="A26" s="16" t="s">
        <v>82</v>
      </c>
      <c r="B26" s="17" t="s">
        <v>83</v>
      </c>
      <c r="C26" s="5" t="s">
        <v>84</v>
      </c>
      <c r="D26" s="23" t="s">
        <v>68</v>
      </c>
      <c r="E26" s="24">
        <v>3541831</v>
      </c>
      <c r="F26" s="25">
        <v>30937.89</v>
      </c>
      <c r="G26" s="26">
        <v>0.0078</v>
      </c>
      <c r="H26" s="27"/>
      <c r="I26" s="28"/>
      <c r="J26" s="1"/>
    </row>
    <row r="27" spans="1:10" ht="12.75" customHeight="1">
      <c r="A27" s="16" t="s">
        <v>85</v>
      </c>
      <c r="B27" s="29" t="s">
        <v>86</v>
      </c>
      <c r="C27" s="23" t="s">
        <v>87</v>
      </c>
      <c r="D27" s="23" t="s">
        <v>51</v>
      </c>
      <c r="E27" s="24">
        <v>3035753</v>
      </c>
      <c r="F27" s="25">
        <v>24349.77</v>
      </c>
      <c r="G27" s="26">
        <v>0.0061</v>
      </c>
      <c r="H27" s="27"/>
      <c r="I27" s="28"/>
      <c r="J27" s="1"/>
    </row>
    <row r="28" spans="1:10" ht="12.75" customHeight="1">
      <c r="A28" s="16" t="s">
        <v>88</v>
      </c>
      <c r="B28" s="29" t="s">
        <v>89</v>
      </c>
      <c r="C28" s="23" t="s">
        <v>90</v>
      </c>
      <c r="D28" s="23" t="s">
        <v>51</v>
      </c>
      <c r="E28" s="24">
        <v>422587</v>
      </c>
      <c r="F28" s="25">
        <v>23803.69</v>
      </c>
      <c r="G28" s="26">
        <v>0.006</v>
      </c>
      <c r="H28" s="27"/>
      <c r="I28" s="28"/>
      <c r="J28" s="1"/>
    </row>
    <row r="29" spans="1:10" ht="12.75" customHeight="1">
      <c r="A29" s="16" t="s">
        <v>91</v>
      </c>
      <c r="B29" s="29" t="s">
        <v>92</v>
      </c>
      <c r="C29" s="23" t="s">
        <v>93</v>
      </c>
      <c r="D29" s="23" t="s">
        <v>39</v>
      </c>
      <c r="E29" s="24">
        <v>417679</v>
      </c>
      <c r="F29" s="25">
        <v>16231.01</v>
      </c>
      <c r="G29" s="30">
        <v>0.0041</v>
      </c>
      <c r="H29" s="31"/>
      <c r="I29" s="28"/>
      <c r="J29" s="1"/>
    </row>
    <row r="30" spans="1:10" ht="12.75" customHeight="1">
      <c r="A30" s="16" t="s">
        <v>94</v>
      </c>
      <c r="B30" s="29" t="s">
        <v>95</v>
      </c>
      <c r="C30" s="23" t="s">
        <v>96</v>
      </c>
      <c r="D30" s="23" t="s">
        <v>97</v>
      </c>
      <c r="E30" s="24">
        <v>27087811</v>
      </c>
      <c r="F30" s="25">
        <v>12975.06</v>
      </c>
      <c r="G30" s="30">
        <v>0.0033</v>
      </c>
      <c r="H30" s="31"/>
      <c r="I30" s="28"/>
      <c r="J30" s="1"/>
    </row>
    <row r="31" spans="1:10" ht="12.75" customHeight="1">
      <c r="A31" s="16" t="s">
        <v>98</v>
      </c>
      <c r="B31" s="29" t="s">
        <v>99</v>
      </c>
      <c r="C31" s="23" t="s">
        <v>100</v>
      </c>
      <c r="D31" s="23" t="s">
        <v>25</v>
      </c>
      <c r="E31" s="24">
        <v>80159</v>
      </c>
      <c r="F31" s="25">
        <v>4486.78</v>
      </c>
      <c r="G31" s="30">
        <v>0.0011</v>
      </c>
      <c r="H31" s="31"/>
      <c r="I31" s="28"/>
      <c r="J31" s="1"/>
    </row>
    <row r="32" spans="1:10" ht="12.75" customHeight="1">
      <c r="A32" s="16"/>
      <c r="B32" s="29"/>
      <c r="C32" s="23"/>
      <c r="D32" s="23"/>
      <c r="E32" s="24"/>
      <c r="F32" s="25"/>
      <c r="G32" s="30"/>
      <c r="H32" s="31"/>
      <c r="I32" s="28"/>
      <c r="J32" s="1"/>
    </row>
    <row r="33" spans="1:10" ht="12.75" customHeight="1">
      <c r="A33" s="16"/>
      <c r="B33" s="32" t="s">
        <v>101</v>
      </c>
      <c r="C33" s="23"/>
      <c r="D33" s="23"/>
      <c r="E33" s="24"/>
      <c r="F33" s="25"/>
      <c r="G33" s="30"/>
      <c r="H33" s="31"/>
      <c r="I33" s="28"/>
      <c r="J33" s="1"/>
    </row>
    <row r="34" spans="1:10" ht="12.75" customHeight="1">
      <c r="A34" s="16" t="s">
        <v>102</v>
      </c>
      <c r="B34" s="29" t="s">
        <v>103</v>
      </c>
      <c r="C34" s="23" t="s">
        <v>104</v>
      </c>
      <c r="D34" s="23" t="s">
        <v>25</v>
      </c>
      <c r="E34" s="24">
        <v>461250</v>
      </c>
      <c r="F34" s="25">
        <v>33672.63</v>
      </c>
      <c r="G34" s="30">
        <v>0.0085</v>
      </c>
      <c r="H34" s="31"/>
      <c r="I34" s="28"/>
      <c r="J34" s="1"/>
    </row>
    <row r="35" spans="1:10" ht="12.75" customHeight="1">
      <c r="A35" s="16" t="s">
        <v>105</v>
      </c>
      <c r="B35" s="29" t="s">
        <v>106</v>
      </c>
      <c r="C35" s="23" t="s">
        <v>107</v>
      </c>
      <c r="D35" s="23" t="s">
        <v>17</v>
      </c>
      <c r="E35" s="24">
        <v>1059000</v>
      </c>
      <c r="F35" s="25">
        <v>15013.97</v>
      </c>
      <c r="G35" s="30">
        <v>0.0038</v>
      </c>
      <c r="H35" s="31"/>
      <c r="I35" s="28"/>
      <c r="J35" s="1"/>
    </row>
    <row r="36" spans="1:10" ht="12.75" customHeight="1">
      <c r="A36" s="16" t="s">
        <v>108</v>
      </c>
      <c r="B36" s="29" t="s">
        <v>109</v>
      </c>
      <c r="C36" s="23" t="s">
        <v>110</v>
      </c>
      <c r="D36" s="23" t="s">
        <v>21</v>
      </c>
      <c r="E36" s="24">
        <v>207300</v>
      </c>
      <c r="F36" s="25">
        <v>5308.54</v>
      </c>
      <c r="G36" s="30">
        <v>0.0013</v>
      </c>
      <c r="H36" s="31"/>
      <c r="I36" s="28"/>
      <c r="J36" s="1"/>
    </row>
    <row r="37" spans="1:10" ht="12.75" customHeight="1">
      <c r="A37" s="16" t="s">
        <v>111</v>
      </c>
      <c r="B37" s="29" t="s">
        <v>112</v>
      </c>
      <c r="C37" s="23" t="s">
        <v>113</v>
      </c>
      <c r="D37" s="23" t="s">
        <v>114</v>
      </c>
      <c r="E37" s="24">
        <v>2565000</v>
      </c>
      <c r="F37" s="25">
        <v>4719.6</v>
      </c>
      <c r="G37" s="30">
        <v>0.0012</v>
      </c>
      <c r="H37" s="31"/>
      <c r="I37" s="28"/>
      <c r="J37" s="1"/>
    </row>
    <row r="38" spans="1:10" ht="12.75" customHeight="1">
      <c r="A38" s="16" t="s">
        <v>115</v>
      </c>
      <c r="B38" s="29" t="s">
        <v>116</v>
      </c>
      <c r="C38" s="23" t="s">
        <v>117</v>
      </c>
      <c r="D38" s="23" t="s">
        <v>39</v>
      </c>
      <c r="E38" s="24">
        <v>422400</v>
      </c>
      <c r="F38" s="25">
        <v>4711.87</v>
      </c>
      <c r="G38" s="30">
        <v>0.0012</v>
      </c>
      <c r="H38" s="31"/>
      <c r="I38" s="28"/>
      <c r="J38" s="1"/>
    </row>
    <row r="39" spans="1:10" ht="12.75" customHeight="1">
      <c r="A39" s="16" t="s">
        <v>118</v>
      </c>
      <c r="B39" s="29" t="s">
        <v>119</v>
      </c>
      <c r="C39" s="23" t="s">
        <v>120</v>
      </c>
      <c r="D39" s="23" t="s">
        <v>47</v>
      </c>
      <c r="E39" s="24">
        <v>430350</v>
      </c>
      <c r="F39" s="25">
        <v>2772.75</v>
      </c>
      <c r="G39" s="30">
        <v>0.0007</v>
      </c>
      <c r="H39" s="31"/>
      <c r="I39" s="28"/>
      <c r="J39" s="1"/>
    </row>
    <row r="40" spans="1:10" ht="12.75" customHeight="1">
      <c r="A40" s="16" t="s">
        <v>121</v>
      </c>
      <c r="B40" s="29" t="s">
        <v>122</v>
      </c>
      <c r="C40" s="23" t="s">
        <v>123</v>
      </c>
      <c r="D40" s="23" t="s">
        <v>17</v>
      </c>
      <c r="E40" s="24">
        <v>1316250</v>
      </c>
      <c r="F40" s="25">
        <v>2661.46</v>
      </c>
      <c r="G40" s="30">
        <v>0.0007</v>
      </c>
      <c r="H40" s="31"/>
      <c r="I40" s="28"/>
      <c r="J40" s="1"/>
    </row>
    <row r="41" spans="1:10" ht="12.75" customHeight="1">
      <c r="A41" s="16" t="s">
        <v>124</v>
      </c>
      <c r="B41" s="33" t="s">
        <v>125</v>
      </c>
      <c r="C41" s="13" t="s">
        <v>126</v>
      </c>
      <c r="D41" s="5" t="s">
        <v>39</v>
      </c>
      <c r="E41" s="24">
        <v>56525</v>
      </c>
      <c r="F41" s="25">
        <v>1933.97</v>
      </c>
      <c r="G41" s="26">
        <v>0.0005</v>
      </c>
      <c r="H41" s="27"/>
      <c r="I41" s="28"/>
      <c r="J41" s="1"/>
    </row>
    <row r="42" spans="1:10" ht="12.75" customHeight="1">
      <c r="A42" s="16" t="s">
        <v>127</v>
      </c>
      <c r="B42" s="17" t="s">
        <v>128</v>
      </c>
      <c r="C42" s="13" t="s">
        <v>129</v>
      </c>
      <c r="D42" s="13" t="s">
        <v>130</v>
      </c>
      <c r="E42" s="21">
        <v>58300</v>
      </c>
      <c r="F42" s="22">
        <v>377.11</v>
      </c>
      <c r="G42" s="20">
        <v>0.0001</v>
      </c>
      <c r="H42" s="14"/>
      <c r="I42" s="15"/>
      <c r="J42" s="1"/>
    </row>
    <row r="43" spans="1:10" ht="12.75" customHeight="1">
      <c r="A43" s="16" t="s">
        <v>131</v>
      </c>
      <c r="B43" s="17" t="s">
        <v>132</v>
      </c>
      <c r="C43" s="13" t="s">
        <v>133</v>
      </c>
      <c r="D43" s="13" t="s">
        <v>17</v>
      </c>
      <c r="E43" s="18">
        <v>40500</v>
      </c>
      <c r="F43" s="19">
        <v>139.46</v>
      </c>
      <c r="G43" s="14" t="s">
        <v>134</v>
      </c>
      <c r="H43" s="14"/>
      <c r="I43" s="15"/>
      <c r="J43" s="1"/>
    </row>
    <row r="44" spans="1:10" ht="12.75" customHeight="1">
      <c r="A44" s="1"/>
      <c r="B44" s="12" t="s">
        <v>135</v>
      </c>
      <c r="C44" s="13"/>
      <c r="D44" s="13"/>
      <c r="E44" s="13"/>
      <c r="F44" s="34">
        <v>2755390.06</v>
      </c>
      <c r="G44" s="35">
        <v>0.6916</v>
      </c>
      <c r="H44" s="36"/>
      <c r="I44" s="37"/>
      <c r="J44" s="1"/>
    </row>
    <row r="45" spans="1:10" ht="12.75" customHeight="1">
      <c r="A45" s="1"/>
      <c r="B45" s="38" t="s">
        <v>136</v>
      </c>
      <c r="C45" s="39"/>
      <c r="D45" s="39"/>
      <c r="E45" s="39"/>
      <c r="F45" s="36" t="s">
        <v>137</v>
      </c>
      <c r="G45" s="36" t="s">
        <v>137</v>
      </c>
      <c r="H45" s="36"/>
      <c r="I45" s="37"/>
      <c r="J45" s="1"/>
    </row>
    <row r="46" spans="1:10" ht="12.75" customHeight="1">
      <c r="A46" s="1"/>
      <c r="B46" s="38" t="s">
        <v>135</v>
      </c>
      <c r="C46" s="39"/>
      <c r="D46" s="39"/>
      <c r="E46" s="39"/>
      <c r="F46" s="36" t="s">
        <v>137</v>
      </c>
      <c r="G46" s="36" t="s">
        <v>137</v>
      </c>
      <c r="H46" s="36"/>
      <c r="I46" s="37"/>
      <c r="J46" s="1"/>
    </row>
    <row r="47" spans="1:10" ht="12.75" customHeight="1">
      <c r="A47" s="1"/>
      <c r="B47" s="38" t="s">
        <v>138</v>
      </c>
      <c r="C47" s="40"/>
      <c r="D47" s="39"/>
      <c r="E47" s="40"/>
      <c r="F47" s="34">
        <v>2755390.06</v>
      </c>
      <c r="G47" s="35">
        <v>0.6916</v>
      </c>
      <c r="H47" s="36"/>
      <c r="I47" s="37"/>
      <c r="J47" s="1"/>
    </row>
    <row r="48" spans="1:10" ht="12.75" customHeight="1">
      <c r="A48" s="1"/>
      <c r="B48" s="12" t="s">
        <v>139</v>
      </c>
      <c r="C48" s="13"/>
      <c r="D48" s="13"/>
      <c r="E48" s="13"/>
      <c r="F48" s="13"/>
      <c r="G48" s="13"/>
      <c r="H48" s="14"/>
      <c r="I48" s="15"/>
      <c r="J48" s="1"/>
    </row>
    <row r="49" spans="1:10" ht="12.75" customHeight="1">
      <c r="A49" s="1"/>
      <c r="B49" s="12" t="s">
        <v>13</v>
      </c>
      <c r="C49" s="13"/>
      <c r="D49" s="13"/>
      <c r="E49" s="13"/>
      <c r="F49" s="1"/>
      <c r="G49" s="14"/>
      <c r="H49" s="14"/>
      <c r="I49" s="15"/>
      <c r="J49" s="1"/>
    </row>
    <row r="50" spans="1:10" ht="12.75" customHeight="1">
      <c r="A50" s="16" t="s">
        <v>140</v>
      </c>
      <c r="B50" s="17" t="s">
        <v>141</v>
      </c>
      <c r="C50" s="13" t="s">
        <v>142</v>
      </c>
      <c r="D50" s="13" t="s">
        <v>143</v>
      </c>
      <c r="E50" s="18">
        <v>1869987</v>
      </c>
      <c r="F50" s="19">
        <v>204112.54</v>
      </c>
      <c r="G50" s="20">
        <v>0.0512</v>
      </c>
      <c r="H50" s="14"/>
      <c r="I50" s="15"/>
      <c r="J50" s="1"/>
    </row>
    <row r="51" spans="1:10" ht="12.75" customHeight="1">
      <c r="A51" s="16" t="s">
        <v>144</v>
      </c>
      <c r="B51" s="17" t="s">
        <v>145</v>
      </c>
      <c r="C51" s="13" t="s">
        <v>146</v>
      </c>
      <c r="D51" s="13" t="s">
        <v>143</v>
      </c>
      <c r="E51" s="18">
        <v>732274</v>
      </c>
      <c r="F51" s="19">
        <v>202303.87</v>
      </c>
      <c r="G51" s="20">
        <v>0.0508</v>
      </c>
      <c r="H51" s="14"/>
      <c r="I51" s="15"/>
      <c r="J51" s="1"/>
    </row>
    <row r="52" spans="1:10" ht="12.75" customHeight="1">
      <c r="A52" s="16" t="s">
        <v>147</v>
      </c>
      <c r="B52" s="17" t="s">
        <v>148</v>
      </c>
      <c r="C52" s="13" t="s">
        <v>149</v>
      </c>
      <c r="D52" s="13" t="s">
        <v>143</v>
      </c>
      <c r="E52" s="18">
        <v>591056</v>
      </c>
      <c r="F52" s="19">
        <v>154870.65</v>
      </c>
      <c r="G52" s="20">
        <v>0.0389</v>
      </c>
      <c r="H52" s="14"/>
      <c r="I52" s="15"/>
      <c r="J52" s="1"/>
    </row>
    <row r="53" spans="1:10" ht="12.75" customHeight="1">
      <c r="A53" s="16" t="s">
        <v>150</v>
      </c>
      <c r="B53" s="17" t="s">
        <v>151</v>
      </c>
      <c r="C53" s="13" t="s">
        <v>152</v>
      </c>
      <c r="D53" s="13" t="s">
        <v>153</v>
      </c>
      <c r="E53" s="18">
        <v>1360243</v>
      </c>
      <c r="F53" s="19">
        <v>149546.98</v>
      </c>
      <c r="G53" s="20">
        <v>0.0375</v>
      </c>
      <c r="H53" s="14"/>
      <c r="I53" s="15"/>
      <c r="J53" s="1"/>
    </row>
    <row r="54" spans="1:10" ht="12.75" customHeight="1">
      <c r="A54" s="1"/>
      <c r="B54" s="12" t="s">
        <v>135</v>
      </c>
      <c r="C54" s="13"/>
      <c r="D54" s="13"/>
      <c r="E54" s="13"/>
      <c r="F54" s="34">
        <v>710834.04</v>
      </c>
      <c r="G54" s="35">
        <v>0.1784</v>
      </c>
      <c r="H54" s="36"/>
      <c r="I54" s="37"/>
      <c r="J54" s="1"/>
    </row>
    <row r="55" spans="1:10" ht="12.75" customHeight="1">
      <c r="A55" s="1"/>
      <c r="B55" s="38" t="s">
        <v>136</v>
      </c>
      <c r="C55" s="39"/>
      <c r="D55" s="39"/>
      <c r="E55" s="39"/>
      <c r="F55" s="36" t="s">
        <v>137</v>
      </c>
      <c r="G55" s="36" t="s">
        <v>137</v>
      </c>
      <c r="H55" s="36"/>
      <c r="I55" s="37"/>
      <c r="J55" s="1"/>
    </row>
    <row r="56" spans="1:10" ht="12.75" customHeight="1">
      <c r="A56" s="1"/>
      <c r="B56" s="38" t="s">
        <v>135</v>
      </c>
      <c r="C56" s="39"/>
      <c r="D56" s="39"/>
      <c r="E56" s="39"/>
      <c r="F56" s="36" t="s">
        <v>137</v>
      </c>
      <c r="G56" s="36" t="s">
        <v>137</v>
      </c>
      <c r="H56" s="36"/>
      <c r="I56" s="37"/>
      <c r="J56" s="1"/>
    </row>
    <row r="57" spans="1:10" ht="12.75" customHeight="1">
      <c r="A57" s="1"/>
      <c r="B57" s="38" t="s">
        <v>138</v>
      </c>
      <c r="C57" s="40"/>
      <c r="D57" s="39"/>
      <c r="E57" s="40"/>
      <c r="F57" s="34">
        <v>710834.04</v>
      </c>
      <c r="G57" s="35">
        <v>0.1784</v>
      </c>
      <c r="H57" s="36"/>
      <c r="I57" s="37"/>
      <c r="J57" s="1"/>
    </row>
    <row r="58" spans="1:10" ht="12.75" customHeight="1">
      <c r="A58" s="1"/>
      <c r="B58" s="12" t="s">
        <v>154</v>
      </c>
      <c r="C58" s="13"/>
      <c r="D58" s="13"/>
      <c r="E58" s="13"/>
      <c r="F58" s="13"/>
      <c r="G58" s="13"/>
      <c r="H58" s="14"/>
      <c r="I58" s="15"/>
      <c r="J58" s="1"/>
    </row>
    <row r="59" spans="1:10" ht="12.75" customHeight="1">
      <c r="A59" s="1"/>
      <c r="B59" s="12" t="s">
        <v>155</v>
      </c>
      <c r="C59" s="13"/>
      <c r="D59" s="13"/>
      <c r="E59" s="13"/>
      <c r="F59" s="1"/>
      <c r="G59" s="14"/>
      <c r="H59" s="14"/>
      <c r="I59" s="15"/>
      <c r="J59" s="1"/>
    </row>
    <row r="60" spans="1:10" ht="12.75" customHeight="1">
      <c r="A60" s="16" t="s">
        <v>156</v>
      </c>
      <c r="B60" s="17" t="s">
        <v>157</v>
      </c>
      <c r="C60" s="13" t="s">
        <v>158</v>
      </c>
      <c r="D60" s="13" t="s">
        <v>159</v>
      </c>
      <c r="E60" s="18">
        <v>500</v>
      </c>
      <c r="F60" s="19">
        <v>2443.34</v>
      </c>
      <c r="G60" s="20">
        <v>0.0006</v>
      </c>
      <c r="H60" s="41">
        <v>0.06995</v>
      </c>
      <c r="I60" s="15"/>
      <c r="J60" s="1"/>
    </row>
    <row r="61" spans="1:10" ht="26.25" customHeight="1">
      <c r="A61" s="16" t="s">
        <v>160</v>
      </c>
      <c r="B61" s="17" t="s">
        <v>161</v>
      </c>
      <c r="C61" s="13" t="s">
        <v>162</v>
      </c>
      <c r="D61" s="13" t="s">
        <v>163</v>
      </c>
      <c r="E61" s="18">
        <v>500</v>
      </c>
      <c r="F61" s="19">
        <v>2417.03</v>
      </c>
      <c r="G61" s="20">
        <v>0.0006</v>
      </c>
      <c r="H61" s="41">
        <v>0.071599</v>
      </c>
      <c r="I61" s="15"/>
      <c r="J61" s="1"/>
    </row>
    <row r="62" spans="1:10" ht="12.75" customHeight="1">
      <c r="A62" s="16" t="s">
        <v>164</v>
      </c>
      <c r="B62" s="17" t="s">
        <v>165</v>
      </c>
      <c r="C62" s="13" t="s">
        <v>166</v>
      </c>
      <c r="D62" s="13" t="s">
        <v>167</v>
      </c>
      <c r="E62" s="18">
        <v>500</v>
      </c>
      <c r="F62" s="19">
        <v>2364.24</v>
      </c>
      <c r="G62" s="20">
        <v>0.0006</v>
      </c>
      <c r="H62" s="41">
        <v>0.072274</v>
      </c>
      <c r="I62" s="15"/>
      <c r="J62" s="1"/>
    </row>
    <row r="63" spans="1:10" ht="12.75" customHeight="1">
      <c r="A63" s="16" t="s">
        <v>168</v>
      </c>
      <c r="B63" s="17" t="s">
        <v>169</v>
      </c>
      <c r="C63" s="13" t="s">
        <v>170</v>
      </c>
      <c r="D63" s="13" t="s">
        <v>163</v>
      </c>
      <c r="E63" s="18">
        <v>500</v>
      </c>
      <c r="F63" s="19">
        <v>2362.06</v>
      </c>
      <c r="G63" s="20">
        <v>0.0006</v>
      </c>
      <c r="H63" s="41">
        <v>0.0735</v>
      </c>
      <c r="I63" s="15"/>
      <c r="J63" s="1"/>
    </row>
    <row r="64" spans="1:10" ht="12.75" customHeight="1">
      <c r="A64" s="16" t="s">
        <v>171</v>
      </c>
      <c r="B64" s="17" t="s">
        <v>172</v>
      </c>
      <c r="C64" s="13" t="s">
        <v>173</v>
      </c>
      <c r="D64" s="13" t="s">
        <v>163</v>
      </c>
      <c r="E64" s="18">
        <v>500</v>
      </c>
      <c r="F64" s="19">
        <v>2360.99</v>
      </c>
      <c r="G64" s="20">
        <v>0.0006</v>
      </c>
      <c r="H64" s="41">
        <v>0.07285</v>
      </c>
      <c r="I64" s="15"/>
      <c r="J64" s="1"/>
    </row>
    <row r="65" spans="1:10" ht="12.75" customHeight="1">
      <c r="A65" s="16" t="s">
        <v>174</v>
      </c>
      <c r="B65" s="17" t="s">
        <v>175</v>
      </c>
      <c r="C65" s="13" t="s">
        <v>176</v>
      </c>
      <c r="D65" s="13" t="s">
        <v>177</v>
      </c>
      <c r="E65" s="18">
        <v>500</v>
      </c>
      <c r="F65" s="19">
        <v>2350.95</v>
      </c>
      <c r="G65" s="20">
        <v>0.0006</v>
      </c>
      <c r="H65" s="41">
        <v>0.073</v>
      </c>
      <c r="I65" s="15"/>
      <c r="J65" s="1"/>
    </row>
    <row r="66" spans="1:10" ht="12.75" customHeight="1">
      <c r="A66" s="1"/>
      <c r="B66" s="12" t="s">
        <v>135</v>
      </c>
      <c r="C66" s="13"/>
      <c r="D66" s="13"/>
      <c r="E66" s="13"/>
      <c r="F66" s="34">
        <v>14298.61</v>
      </c>
      <c r="G66" s="35">
        <v>0.0036</v>
      </c>
      <c r="H66" s="36"/>
      <c r="I66" s="37"/>
      <c r="J66" s="1"/>
    </row>
    <row r="67" spans="1:10" ht="12.75" customHeight="1">
      <c r="A67" s="1"/>
      <c r="B67" s="12" t="s">
        <v>178</v>
      </c>
      <c r="C67" s="13"/>
      <c r="D67" s="13"/>
      <c r="E67" s="13"/>
      <c r="F67" s="1"/>
      <c r="G67" s="14"/>
      <c r="H67" s="14"/>
      <c r="I67" s="15"/>
      <c r="J67" s="1"/>
    </row>
    <row r="68" spans="1:10" ht="12.75" customHeight="1">
      <c r="A68" s="16" t="s">
        <v>179</v>
      </c>
      <c r="B68" s="17" t="s">
        <v>180</v>
      </c>
      <c r="C68" s="13" t="s">
        <v>181</v>
      </c>
      <c r="D68" s="13" t="s">
        <v>163</v>
      </c>
      <c r="E68" s="18">
        <v>500</v>
      </c>
      <c r="F68" s="19">
        <v>2368.45</v>
      </c>
      <c r="G68" s="20">
        <v>0.0006</v>
      </c>
      <c r="H68" s="41">
        <v>0.0765</v>
      </c>
      <c r="I68" s="15"/>
      <c r="J68" s="1"/>
    </row>
    <row r="69" spans="1:10" ht="12.75" customHeight="1">
      <c r="A69" s="1"/>
      <c r="B69" s="12" t="s">
        <v>135</v>
      </c>
      <c r="C69" s="13"/>
      <c r="D69" s="13"/>
      <c r="E69" s="13"/>
      <c r="F69" s="34">
        <v>2368.45</v>
      </c>
      <c r="G69" s="35">
        <v>0.0006</v>
      </c>
      <c r="H69" s="36"/>
      <c r="I69" s="37"/>
      <c r="J69" s="1"/>
    </row>
    <row r="70" spans="1:10" ht="12.75" customHeight="1">
      <c r="A70" s="1"/>
      <c r="B70" s="12" t="s">
        <v>182</v>
      </c>
      <c r="C70" s="13"/>
      <c r="D70" s="13"/>
      <c r="E70" s="13"/>
      <c r="F70" s="1"/>
      <c r="G70" s="14"/>
      <c r="H70" s="14"/>
      <c r="I70" s="15"/>
      <c r="J70" s="1"/>
    </row>
    <row r="71" spans="1:10" ht="12.75" customHeight="1">
      <c r="A71" s="16" t="s">
        <v>183</v>
      </c>
      <c r="B71" s="17" t="s">
        <v>184</v>
      </c>
      <c r="C71" s="13" t="s">
        <v>185</v>
      </c>
      <c r="D71" s="13" t="s">
        <v>186</v>
      </c>
      <c r="E71" s="18">
        <v>500000</v>
      </c>
      <c r="F71" s="19">
        <v>472.41</v>
      </c>
      <c r="G71" s="20">
        <v>0.0001</v>
      </c>
      <c r="H71" s="41">
        <v>0.068753</v>
      </c>
      <c r="I71" s="15"/>
      <c r="J71" s="1"/>
    </row>
    <row r="72" spans="1:10" ht="12.75" customHeight="1">
      <c r="A72" s="1"/>
      <c r="B72" s="12" t="s">
        <v>135</v>
      </c>
      <c r="C72" s="13"/>
      <c r="D72" s="13"/>
      <c r="E72" s="13"/>
      <c r="F72" s="34">
        <v>472.41</v>
      </c>
      <c r="G72" s="35">
        <v>0.0001</v>
      </c>
      <c r="H72" s="36"/>
      <c r="I72" s="37"/>
      <c r="J72" s="1"/>
    </row>
    <row r="73" spans="1:10" ht="12.75" customHeight="1">
      <c r="A73" s="1"/>
      <c r="B73" s="38" t="s">
        <v>138</v>
      </c>
      <c r="C73" s="40"/>
      <c r="D73" s="39"/>
      <c r="E73" s="40"/>
      <c r="F73" s="34">
        <v>17139.47</v>
      </c>
      <c r="G73" s="35">
        <v>0.0043</v>
      </c>
      <c r="H73" s="36"/>
      <c r="I73" s="37"/>
      <c r="J73" s="1"/>
    </row>
    <row r="74" spans="1:10" ht="12.75" customHeight="1">
      <c r="A74" s="1"/>
      <c r="B74" s="12" t="s">
        <v>187</v>
      </c>
      <c r="C74" s="13"/>
      <c r="D74" s="13"/>
      <c r="E74" s="13"/>
      <c r="F74" s="13"/>
      <c r="G74" s="13"/>
      <c r="H74" s="14"/>
      <c r="I74" s="15"/>
      <c r="J74" s="1"/>
    </row>
    <row r="75" spans="1:10" ht="12.75" customHeight="1">
      <c r="A75" s="1"/>
      <c r="B75" s="12" t="s">
        <v>188</v>
      </c>
      <c r="C75" s="13"/>
      <c r="D75" s="42" t="s">
        <v>189</v>
      </c>
      <c r="E75" s="13"/>
      <c r="F75" s="1"/>
      <c r="G75" s="14"/>
      <c r="H75" s="14"/>
      <c r="I75" s="15"/>
      <c r="J75" s="1"/>
    </row>
    <row r="76" spans="1:10" ht="12.75" customHeight="1">
      <c r="A76" s="16" t="s">
        <v>190</v>
      </c>
      <c r="B76" s="17" t="s">
        <v>191</v>
      </c>
      <c r="C76" s="13"/>
      <c r="D76" s="43" t="s">
        <v>192</v>
      </c>
      <c r="E76" s="43"/>
      <c r="F76" s="19">
        <v>4950</v>
      </c>
      <c r="G76" s="20">
        <v>0.0012</v>
      </c>
      <c r="H76" s="41">
        <v>0.0502122962</v>
      </c>
      <c r="I76" s="15"/>
      <c r="J76" s="1"/>
    </row>
    <row r="77" spans="1:10" ht="12.75" customHeight="1">
      <c r="A77" s="16" t="s">
        <v>193</v>
      </c>
      <c r="B77" s="17" t="s">
        <v>194</v>
      </c>
      <c r="C77" s="13"/>
      <c r="D77" s="43" t="s">
        <v>192</v>
      </c>
      <c r="E77" s="43"/>
      <c r="F77" s="19">
        <v>2475</v>
      </c>
      <c r="G77" s="20">
        <v>0.0006</v>
      </c>
      <c r="H77" s="41">
        <v>0.04668040891</v>
      </c>
      <c r="I77" s="15"/>
      <c r="J77" s="1"/>
    </row>
    <row r="78" spans="1:10" ht="12.75" customHeight="1">
      <c r="A78" s="16" t="s">
        <v>195</v>
      </c>
      <c r="B78" s="17" t="s">
        <v>196</v>
      </c>
      <c r="C78" s="13"/>
      <c r="D78" s="43" t="s">
        <v>192</v>
      </c>
      <c r="E78" s="43"/>
      <c r="F78" s="19">
        <v>2475</v>
      </c>
      <c r="G78" s="20">
        <v>0.0006</v>
      </c>
      <c r="H78" s="41">
        <v>0.04668040891</v>
      </c>
      <c r="I78" s="15"/>
      <c r="J78" s="1"/>
    </row>
    <row r="79" spans="1:10" ht="12.75" customHeight="1">
      <c r="A79" s="16" t="s">
        <v>197</v>
      </c>
      <c r="B79" s="17" t="s">
        <v>198</v>
      </c>
      <c r="C79" s="13"/>
      <c r="D79" s="43" t="s">
        <v>192</v>
      </c>
      <c r="E79" s="43"/>
      <c r="F79" s="19">
        <v>2475</v>
      </c>
      <c r="G79" s="20">
        <v>0.0006</v>
      </c>
      <c r="H79" s="41">
        <v>0.0502122962</v>
      </c>
      <c r="I79" s="15"/>
      <c r="J79" s="1"/>
    </row>
    <row r="80" spans="1:10" ht="12.75" customHeight="1">
      <c r="A80" s="16" t="s">
        <v>199</v>
      </c>
      <c r="B80" s="17" t="s">
        <v>200</v>
      </c>
      <c r="C80" s="13"/>
      <c r="D80" s="43" t="s">
        <v>192</v>
      </c>
      <c r="E80" s="43"/>
      <c r="F80" s="19">
        <v>2475</v>
      </c>
      <c r="G80" s="20">
        <v>0.0006</v>
      </c>
      <c r="H80" s="41">
        <v>0.0502122962</v>
      </c>
      <c r="I80" s="15"/>
      <c r="J80" s="1"/>
    </row>
    <row r="81" spans="1:10" ht="12.75" customHeight="1">
      <c r="A81" s="16" t="s">
        <v>201</v>
      </c>
      <c r="B81" s="17" t="s">
        <v>202</v>
      </c>
      <c r="C81" s="13"/>
      <c r="D81" s="43" t="s">
        <v>192</v>
      </c>
      <c r="E81" s="43"/>
      <c r="F81" s="19">
        <v>2475</v>
      </c>
      <c r="G81" s="20">
        <v>0.0006</v>
      </c>
      <c r="H81" s="41">
        <v>0.04668040891</v>
      </c>
      <c r="I81" s="15"/>
      <c r="J81" s="1"/>
    </row>
    <row r="82" spans="1:10" ht="12.75" customHeight="1">
      <c r="A82" s="16" t="s">
        <v>203</v>
      </c>
      <c r="B82" s="17" t="s">
        <v>204</v>
      </c>
      <c r="C82" s="13"/>
      <c r="D82" s="43" t="s">
        <v>192</v>
      </c>
      <c r="E82" s="43"/>
      <c r="F82" s="19">
        <v>491</v>
      </c>
      <c r="G82" s="20">
        <v>0.0001</v>
      </c>
      <c r="H82" s="41">
        <v>0.04668040891</v>
      </c>
      <c r="I82" s="15"/>
      <c r="J82" s="1"/>
    </row>
    <row r="83" spans="1:10" ht="12.75" customHeight="1">
      <c r="A83" s="16" t="s">
        <v>205</v>
      </c>
      <c r="B83" s="17" t="s">
        <v>206</v>
      </c>
      <c r="C83" s="13"/>
      <c r="D83" s="43" t="s">
        <v>192</v>
      </c>
      <c r="E83" s="43"/>
      <c r="F83" s="19">
        <v>491</v>
      </c>
      <c r="G83" s="20">
        <v>0.0001</v>
      </c>
      <c r="H83" s="41">
        <v>0.04668040891</v>
      </c>
      <c r="I83" s="15"/>
      <c r="J83" s="1"/>
    </row>
    <row r="84" spans="1:10" ht="12.75" customHeight="1">
      <c r="A84" s="16" t="s">
        <v>207</v>
      </c>
      <c r="B84" s="17" t="s">
        <v>208</v>
      </c>
      <c r="C84" s="13"/>
      <c r="D84" s="43" t="s">
        <v>192</v>
      </c>
      <c r="E84" s="43"/>
      <c r="F84" s="19">
        <v>491</v>
      </c>
      <c r="G84" s="20">
        <v>0.0001</v>
      </c>
      <c r="H84" s="41">
        <v>0.0365</v>
      </c>
      <c r="I84" s="15"/>
      <c r="J84" s="1"/>
    </row>
    <row r="85" spans="1:10" ht="12.75" customHeight="1">
      <c r="A85" s="16" t="s">
        <v>209</v>
      </c>
      <c r="B85" s="17" t="s">
        <v>210</v>
      </c>
      <c r="C85" s="13"/>
      <c r="D85" s="43" t="s">
        <v>211</v>
      </c>
      <c r="E85" s="43"/>
      <c r="F85" s="19">
        <v>491</v>
      </c>
      <c r="G85" s="20">
        <v>0.0001</v>
      </c>
      <c r="H85" s="41">
        <v>0.04986338798</v>
      </c>
      <c r="I85" s="15"/>
      <c r="J85" s="1"/>
    </row>
    <row r="86" spans="1:10" ht="12.75" customHeight="1">
      <c r="A86" s="16" t="s">
        <v>212</v>
      </c>
      <c r="B86" s="17" t="s">
        <v>213</v>
      </c>
      <c r="C86" s="13"/>
      <c r="D86" s="43" t="s">
        <v>211</v>
      </c>
      <c r="E86" s="43"/>
      <c r="F86" s="19">
        <v>491</v>
      </c>
      <c r="G86" s="20">
        <v>0.0001</v>
      </c>
      <c r="H86" s="41">
        <v>0.04986338798</v>
      </c>
      <c r="I86" s="15"/>
      <c r="J86" s="1"/>
    </row>
    <row r="87" spans="1:10" ht="12.75" customHeight="1">
      <c r="A87" s="16" t="s">
        <v>214</v>
      </c>
      <c r="B87" s="17" t="s">
        <v>215</v>
      </c>
      <c r="C87" s="13"/>
      <c r="D87" s="43" t="s">
        <v>216</v>
      </c>
      <c r="E87" s="43"/>
      <c r="F87" s="19">
        <v>491</v>
      </c>
      <c r="G87" s="20">
        <v>0.0001</v>
      </c>
      <c r="H87" s="41">
        <v>0.0476722359</v>
      </c>
      <c r="I87" s="15"/>
      <c r="J87" s="1"/>
    </row>
    <row r="88" spans="1:10" ht="12.75" customHeight="1">
      <c r="A88" s="16" t="s">
        <v>217</v>
      </c>
      <c r="B88" s="17" t="s">
        <v>218</v>
      </c>
      <c r="C88" s="13"/>
      <c r="D88" s="43" t="s">
        <v>219</v>
      </c>
      <c r="E88" s="43"/>
      <c r="F88" s="19">
        <v>491</v>
      </c>
      <c r="G88" s="20">
        <v>0.0001</v>
      </c>
      <c r="H88" s="41">
        <v>0.04986338798</v>
      </c>
      <c r="I88" s="15"/>
      <c r="J88" s="1"/>
    </row>
    <row r="89" spans="1:10" ht="12.75" customHeight="1">
      <c r="A89" s="16" t="s">
        <v>220</v>
      </c>
      <c r="B89" s="17" t="s">
        <v>221</v>
      </c>
      <c r="C89" s="13"/>
      <c r="D89" s="43" t="s">
        <v>219</v>
      </c>
      <c r="E89" s="43"/>
      <c r="F89" s="19">
        <v>491</v>
      </c>
      <c r="G89" s="20">
        <v>0.0001</v>
      </c>
      <c r="H89" s="41">
        <v>0.04986338798</v>
      </c>
      <c r="I89" s="15"/>
      <c r="J89" s="1"/>
    </row>
    <row r="90" spans="1:10" ht="12.75" customHeight="1">
      <c r="A90" s="16" t="s">
        <v>222</v>
      </c>
      <c r="B90" s="17" t="s">
        <v>223</v>
      </c>
      <c r="C90" s="13"/>
      <c r="D90" s="43" t="s">
        <v>219</v>
      </c>
      <c r="E90" s="43"/>
      <c r="F90" s="19">
        <v>491</v>
      </c>
      <c r="G90" s="20">
        <v>0.0001</v>
      </c>
      <c r="H90" s="41">
        <v>0.04986338798</v>
      </c>
      <c r="I90" s="15"/>
      <c r="J90" s="1"/>
    </row>
    <row r="91" spans="1:10" ht="12.75" customHeight="1">
      <c r="A91" s="16" t="s">
        <v>224</v>
      </c>
      <c r="B91" s="17" t="s">
        <v>225</v>
      </c>
      <c r="C91" s="13"/>
      <c r="D91" s="43" t="s">
        <v>219</v>
      </c>
      <c r="E91" s="43"/>
      <c r="F91" s="19">
        <v>491</v>
      </c>
      <c r="G91" s="20">
        <v>0.0001</v>
      </c>
      <c r="H91" s="41">
        <v>0.04986338798</v>
      </c>
      <c r="I91" s="15"/>
      <c r="J91" s="1"/>
    </row>
    <row r="92" spans="1:10" ht="12.75" customHeight="1">
      <c r="A92" s="16" t="s">
        <v>226</v>
      </c>
      <c r="B92" s="17" t="s">
        <v>227</v>
      </c>
      <c r="C92" s="13"/>
      <c r="D92" s="43" t="s">
        <v>228</v>
      </c>
      <c r="E92" s="43"/>
      <c r="F92" s="19">
        <v>491</v>
      </c>
      <c r="G92" s="20">
        <v>0.0001</v>
      </c>
      <c r="H92" s="41">
        <v>0.04721723361</v>
      </c>
      <c r="I92" s="15"/>
      <c r="J92" s="1"/>
    </row>
    <row r="93" spans="1:10" ht="12.75" customHeight="1">
      <c r="A93" s="16" t="s">
        <v>229</v>
      </c>
      <c r="B93" s="17" t="s">
        <v>230</v>
      </c>
      <c r="C93" s="13"/>
      <c r="D93" s="43" t="s">
        <v>192</v>
      </c>
      <c r="E93" s="43"/>
      <c r="F93" s="19">
        <v>491</v>
      </c>
      <c r="G93" s="20">
        <v>0.0001</v>
      </c>
      <c r="H93" s="41">
        <v>0.0365</v>
      </c>
      <c r="I93" s="15"/>
      <c r="J93" s="1"/>
    </row>
    <row r="94" spans="1:10" ht="12.75" customHeight="1">
      <c r="A94" s="16" t="s">
        <v>231</v>
      </c>
      <c r="B94" s="17" t="s">
        <v>232</v>
      </c>
      <c r="C94" s="13"/>
      <c r="D94" s="43" t="s">
        <v>228</v>
      </c>
      <c r="E94" s="43"/>
      <c r="F94" s="19">
        <v>491</v>
      </c>
      <c r="G94" s="20">
        <v>0.0001</v>
      </c>
      <c r="H94" s="41">
        <v>0.04668040891</v>
      </c>
      <c r="I94" s="15"/>
      <c r="J94" s="1"/>
    </row>
    <row r="95" spans="1:10" ht="12.75" customHeight="1">
      <c r="A95" s="16" t="s">
        <v>233</v>
      </c>
      <c r="B95" s="17" t="s">
        <v>234</v>
      </c>
      <c r="C95" s="13"/>
      <c r="D95" s="43" t="s">
        <v>192</v>
      </c>
      <c r="E95" s="43"/>
      <c r="F95" s="19">
        <v>100</v>
      </c>
      <c r="G95" s="14" t="s">
        <v>134</v>
      </c>
      <c r="H95" s="41">
        <v>0.05946476983</v>
      </c>
      <c r="I95" s="15"/>
      <c r="J95" s="1"/>
    </row>
    <row r="96" spans="1:10" ht="12.75" customHeight="1">
      <c r="A96" s="1"/>
      <c r="B96" s="12" t="s">
        <v>135</v>
      </c>
      <c r="C96" s="13"/>
      <c r="D96" s="13"/>
      <c r="E96" s="13"/>
      <c r="F96" s="34">
        <v>23808</v>
      </c>
      <c r="G96" s="35">
        <v>0.0055</v>
      </c>
      <c r="H96" s="36"/>
      <c r="I96" s="37"/>
      <c r="J96" s="1"/>
    </row>
    <row r="97" spans="1:10" ht="12.75" customHeight="1">
      <c r="A97" s="1"/>
      <c r="B97" s="38" t="s">
        <v>138</v>
      </c>
      <c r="C97" s="40"/>
      <c r="D97" s="39"/>
      <c r="E97" s="40"/>
      <c r="F97" s="34">
        <f>F96</f>
        <v>23808</v>
      </c>
      <c r="G97" s="35">
        <f>G96</f>
        <v>0.0055</v>
      </c>
      <c r="H97" s="36"/>
      <c r="I97" s="37"/>
      <c r="J97" s="1"/>
    </row>
    <row r="98" spans="1:10" ht="12.75" customHeight="1">
      <c r="A98" s="1"/>
      <c r="B98" s="12" t="s">
        <v>235</v>
      </c>
      <c r="C98" s="13"/>
      <c r="D98" s="13"/>
      <c r="E98" s="13"/>
      <c r="F98" s="13"/>
      <c r="G98" s="13"/>
      <c r="H98" s="14"/>
      <c r="I98" s="15"/>
      <c r="J98" s="1"/>
    </row>
    <row r="99" spans="1:10" ht="12.75" customHeight="1">
      <c r="A99" s="16" t="s">
        <v>236</v>
      </c>
      <c r="B99" s="17" t="s">
        <v>237</v>
      </c>
      <c r="C99" s="13"/>
      <c r="D99" s="13"/>
      <c r="E99" s="18"/>
      <c r="F99" s="19">
        <v>484900</v>
      </c>
      <c r="G99" s="20">
        <v>0.1217</v>
      </c>
      <c r="H99" s="41">
        <v>0.06333343054038164</v>
      </c>
      <c r="I99" s="15"/>
      <c r="J99" s="1"/>
    </row>
    <row r="100" spans="1:10" ht="12.75" customHeight="1">
      <c r="A100" s="1"/>
      <c r="B100" s="12" t="s">
        <v>135</v>
      </c>
      <c r="C100" s="13"/>
      <c r="D100" s="13"/>
      <c r="E100" s="13"/>
      <c r="F100" s="34">
        <v>484900</v>
      </c>
      <c r="G100" s="35">
        <v>0.1217</v>
      </c>
      <c r="H100" s="36"/>
      <c r="I100" s="37"/>
      <c r="J100" s="1"/>
    </row>
    <row r="101" spans="1:10" ht="12.75" customHeight="1">
      <c r="A101" s="1"/>
      <c r="B101" s="38" t="s">
        <v>138</v>
      </c>
      <c r="C101" s="40"/>
      <c r="D101" s="39"/>
      <c r="E101" s="40"/>
      <c r="F101" s="34">
        <v>484900</v>
      </c>
      <c r="G101" s="35">
        <v>0.1217</v>
      </c>
      <c r="H101" s="36"/>
      <c r="I101" s="37"/>
      <c r="J101" s="1"/>
    </row>
    <row r="102" spans="1:10" ht="12.75" customHeight="1">
      <c r="A102" s="1"/>
      <c r="B102" s="38" t="s">
        <v>238</v>
      </c>
      <c r="C102" s="13"/>
      <c r="D102" s="39"/>
      <c r="E102" s="13"/>
      <c r="F102" s="44">
        <f>550371.54+F124</f>
        <v>-7245.539999999921</v>
      </c>
      <c r="G102" s="35">
        <f>13.84%+G124</f>
        <v>-0.0014873789845293584</v>
      </c>
      <c r="H102" s="36"/>
      <c r="I102" s="37"/>
      <c r="J102" s="1"/>
    </row>
    <row r="103" spans="1:10" ht="12.75" customHeight="1" thickBot="1">
      <c r="A103" s="1"/>
      <c r="B103" s="45" t="s">
        <v>239</v>
      </c>
      <c r="C103" s="46"/>
      <c r="D103" s="46"/>
      <c r="E103" s="46"/>
      <c r="F103" s="47">
        <v>3984826.03</v>
      </c>
      <c r="G103" s="48">
        <v>1</v>
      </c>
      <c r="H103" s="49"/>
      <c r="I103" s="50"/>
      <c r="J103" s="1"/>
    </row>
    <row r="104" spans="1:10" ht="12.75" customHeight="1">
      <c r="A104" s="1"/>
      <c r="B104" s="5"/>
      <c r="C104" s="1"/>
      <c r="D104" s="1"/>
      <c r="E104" s="1"/>
      <c r="F104" s="1"/>
      <c r="G104" s="1"/>
      <c r="H104" s="1"/>
      <c r="I104" s="1"/>
      <c r="J104" s="1"/>
    </row>
    <row r="105" spans="1:10" ht="12.75" customHeight="1" thickBot="1">
      <c r="A105" s="1"/>
      <c r="B105" s="51" t="s">
        <v>240</v>
      </c>
      <c r="C105" s="1"/>
      <c r="D105" s="1"/>
      <c r="E105" s="1"/>
      <c r="F105" s="1"/>
      <c r="G105" s="1"/>
      <c r="H105" s="1"/>
      <c r="I105" s="1"/>
      <c r="J105" s="1"/>
    </row>
    <row r="106" spans="1:10" ht="26.25" thickBot="1">
      <c r="A106" s="1"/>
      <c r="B106" s="52" t="s">
        <v>3</v>
      </c>
      <c r="C106" s="53"/>
      <c r="D106" s="54" t="s">
        <v>241</v>
      </c>
      <c r="E106" s="54" t="s">
        <v>6</v>
      </c>
      <c r="F106" s="55" t="s">
        <v>242</v>
      </c>
      <c r="G106" s="54" t="s">
        <v>243</v>
      </c>
      <c r="H106" s="56" t="s">
        <v>244</v>
      </c>
      <c r="I106" s="57"/>
      <c r="J106" s="1"/>
    </row>
    <row r="107" spans="1:10" ht="12.75" customHeight="1">
      <c r="A107" s="1"/>
      <c r="B107" s="12" t="s">
        <v>245</v>
      </c>
      <c r="C107" s="13"/>
      <c r="D107" s="13"/>
      <c r="E107" s="13"/>
      <c r="F107" s="1"/>
      <c r="G107" s="14"/>
      <c r="H107" s="15"/>
      <c r="I107" s="57"/>
      <c r="J107" s="1"/>
    </row>
    <row r="108" spans="1:10" ht="12.75" customHeight="1">
      <c r="A108" s="16" t="s">
        <v>246</v>
      </c>
      <c r="B108" s="17" t="s">
        <v>247</v>
      </c>
      <c r="C108" s="13"/>
      <c r="D108" s="58" t="s">
        <v>248</v>
      </c>
      <c r="E108" s="18">
        <v>-461250</v>
      </c>
      <c r="F108" s="19">
        <v>-33987.44</v>
      </c>
      <c r="G108" s="59">
        <v>-0.0085</v>
      </c>
      <c r="H108" s="15"/>
      <c r="I108" s="57"/>
      <c r="J108" s="1"/>
    </row>
    <row r="109" spans="1:10" ht="12.75" customHeight="1">
      <c r="A109" s="16" t="s">
        <v>249</v>
      </c>
      <c r="B109" s="17" t="s">
        <v>250</v>
      </c>
      <c r="C109" s="13"/>
      <c r="D109" s="58" t="s">
        <v>248</v>
      </c>
      <c r="E109" s="18">
        <v>-1059000</v>
      </c>
      <c r="F109" s="19">
        <v>-15121.46</v>
      </c>
      <c r="G109" s="20">
        <v>-0.0038</v>
      </c>
      <c r="H109" s="15"/>
      <c r="I109" s="57"/>
      <c r="J109" s="1"/>
    </row>
    <row r="110" spans="1:10" ht="12.75" customHeight="1">
      <c r="A110" s="16" t="s">
        <v>251</v>
      </c>
      <c r="B110" s="17" t="s">
        <v>252</v>
      </c>
      <c r="C110" s="13"/>
      <c r="D110" s="58" t="s">
        <v>248</v>
      </c>
      <c r="E110" s="18">
        <v>-207300</v>
      </c>
      <c r="F110" s="19">
        <v>-5354.46</v>
      </c>
      <c r="G110" s="20">
        <v>-0.0013</v>
      </c>
      <c r="H110" s="15"/>
      <c r="I110" s="57"/>
      <c r="J110" s="1"/>
    </row>
    <row r="111" spans="1:10" ht="12.75" customHeight="1">
      <c r="A111" s="16" t="s">
        <v>253</v>
      </c>
      <c r="B111" s="17" t="s">
        <v>254</v>
      </c>
      <c r="C111" s="13"/>
      <c r="D111" s="58" t="s">
        <v>248</v>
      </c>
      <c r="E111" s="18">
        <v>-422400</v>
      </c>
      <c r="F111" s="19">
        <v>-4748.62</v>
      </c>
      <c r="G111" s="20">
        <v>-0.0012</v>
      </c>
      <c r="H111" s="15"/>
      <c r="I111" s="57"/>
      <c r="J111" s="1"/>
    </row>
    <row r="112" spans="1:10" ht="12.75" customHeight="1">
      <c r="A112" s="16" t="s">
        <v>255</v>
      </c>
      <c r="B112" s="17" t="s">
        <v>256</v>
      </c>
      <c r="C112" s="13"/>
      <c r="D112" s="58" t="s">
        <v>248</v>
      </c>
      <c r="E112" s="18">
        <v>-2565000</v>
      </c>
      <c r="F112" s="19">
        <v>-4761.92</v>
      </c>
      <c r="G112" s="20">
        <v>-0.0012</v>
      </c>
      <c r="H112" s="15"/>
      <c r="I112" s="57"/>
      <c r="J112" s="1"/>
    </row>
    <row r="113" spans="1:10" ht="12.75" customHeight="1">
      <c r="A113" s="16" t="s">
        <v>257</v>
      </c>
      <c r="B113" s="17" t="s">
        <v>258</v>
      </c>
      <c r="C113" s="13"/>
      <c r="D113" s="58" t="s">
        <v>248</v>
      </c>
      <c r="E113" s="18">
        <v>-1316250</v>
      </c>
      <c r="F113" s="19">
        <v>-2685.15</v>
      </c>
      <c r="G113" s="20">
        <v>-0.0007</v>
      </c>
      <c r="H113" s="15"/>
      <c r="I113" s="57"/>
      <c r="J113" s="1"/>
    </row>
    <row r="114" spans="1:10" ht="12.75" customHeight="1">
      <c r="A114" s="16" t="s">
        <v>259</v>
      </c>
      <c r="B114" s="17" t="s">
        <v>260</v>
      </c>
      <c r="C114" s="13"/>
      <c r="D114" s="58" t="s">
        <v>248</v>
      </c>
      <c r="E114" s="18">
        <v>-430350</v>
      </c>
      <c r="F114" s="19">
        <v>-2790.39</v>
      </c>
      <c r="G114" s="20">
        <v>-0.0007</v>
      </c>
      <c r="H114" s="15"/>
      <c r="I114" s="57"/>
      <c r="J114" s="1"/>
    </row>
    <row r="115" spans="1:10" ht="12.75" customHeight="1">
      <c r="A115" s="16" t="s">
        <v>261</v>
      </c>
      <c r="B115" s="17" t="s">
        <v>262</v>
      </c>
      <c r="C115" s="13"/>
      <c r="D115" s="58" t="s">
        <v>248</v>
      </c>
      <c r="E115" s="18">
        <v>-56525</v>
      </c>
      <c r="F115" s="19">
        <v>-1946.38</v>
      </c>
      <c r="G115" s="20">
        <v>-0.0005</v>
      </c>
      <c r="H115" s="15"/>
      <c r="I115" s="57"/>
      <c r="J115" s="1"/>
    </row>
    <row r="116" spans="1:10" ht="12.75" customHeight="1">
      <c r="A116" s="16" t="s">
        <v>263</v>
      </c>
      <c r="B116" s="17" t="s">
        <v>264</v>
      </c>
      <c r="C116" s="13"/>
      <c r="D116" s="58" t="s">
        <v>248</v>
      </c>
      <c r="E116" s="18">
        <v>-58300</v>
      </c>
      <c r="F116" s="19">
        <v>-380.64</v>
      </c>
      <c r="G116" s="20">
        <v>-0.0001</v>
      </c>
      <c r="H116" s="15"/>
      <c r="I116" s="57"/>
      <c r="J116" s="1"/>
    </row>
    <row r="117" spans="1:10" ht="12.75" customHeight="1">
      <c r="A117" s="16" t="s">
        <v>265</v>
      </c>
      <c r="B117" s="17" t="s">
        <v>266</v>
      </c>
      <c r="C117" s="13"/>
      <c r="D117" s="58" t="s">
        <v>248</v>
      </c>
      <c r="E117" s="18">
        <v>-40500</v>
      </c>
      <c r="F117" s="19">
        <v>-140.62</v>
      </c>
      <c r="G117" s="60" t="s">
        <v>134</v>
      </c>
      <c r="H117" s="15"/>
      <c r="I117" s="57"/>
      <c r="J117" s="1"/>
    </row>
    <row r="118" spans="1:10" ht="12.75" customHeight="1">
      <c r="A118" s="1"/>
      <c r="B118" s="12" t="s">
        <v>135</v>
      </c>
      <c r="C118" s="13"/>
      <c r="D118" s="13"/>
      <c r="E118" s="13"/>
      <c r="F118" s="34">
        <v>-71917.08</v>
      </c>
      <c r="G118" s="35">
        <v>-0.018</v>
      </c>
      <c r="H118" s="37"/>
      <c r="I118" s="61"/>
      <c r="J118" s="1"/>
    </row>
    <row r="119" spans="1:10" s="70" customFormat="1" ht="12.75" customHeight="1">
      <c r="A119" s="62"/>
      <c r="B119" s="63" t="s">
        <v>267</v>
      </c>
      <c r="C119" s="64"/>
      <c r="D119" s="64"/>
      <c r="E119" s="64"/>
      <c r="F119" s="65"/>
      <c r="G119" s="66"/>
      <c r="H119" s="67"/>
      <c r="I119" s="68"/>
      <c r="J119" s="69"/>
    </row>
    <row r="120" spans="1:10" s="70" customFormat="1" ht="12.75" customHeight="1">
      <c r="A120" s="62"/>
      <c r="B120" s="71" t="s">
        <v>268</v>
      </c>
      <c r="C120" s="64"/>
      <c r="D120" s="58" t="s">
        <v>248</v>
      </c>
      <c r="E120" s="72">
        <v>-25000000</v>
      </c>
      <c r="F120" s="73">
        <v>-20580</v>
      </c>
      <c r="G120" s="74">
        <v>-0.005164591845792906</v>
      </c>
      <c r="H120" s="67"/>
      <c r="I120" s="68"/>
      <c r="J120" s="69"/>
    </row>
    <row r="121" spans="1:10" s="70" customFormat="1" ht="12.75" customHeight="1">
      <c r="A121" s="62"/>
      <c r="B121" s="75" t="s">
        <v>269</v>
      </c>
      <c r="C121" s="64"/>
      <c r="D121" s="58" t="s">
        <v>248</v>
      </c>
      <c r="E121" s="72">
        <v>-550000000</v>
      </c>
      <c r="F121" s="73">
        <v>-452760</v>
      </c>
      <c r="G121" s="74">
        <v>-0.11362102060744393</v>
      </c>
      <c r="H121" s="67"/>
      <c r="I121" s="68"/>
      <c r="J121" s="69"/>
    </row>
    <row r="122" spans="1:10" s="70" customFormat="1" ht="12.75" customHeight="1">
      <c r="A122" s="62"/>
      <c r="B122" s="75" t="s">
        <v>270</v>
      </c>
      <c r="C122" s="64"/>
      <c r="D122" s="58" t="s">
        <v>248</v>
      </c>
      <c r="E122" s="72">
        <v>-15000000</v>
      </c>
      <c r="F122" s="76">
        <v>-12360</v>
      </c>
      <c r="G122" s="74">
        <v>-0.0031017665312925327</v>
      </c>
      <c r="H122" s="67"/>
      <c r="I122" s="68"/>
      <c r="J122" s="69"/>
    </row>
    <row r="123" spans="1:10" s="70" customFormat="1" ht="12.75" customHeight="1">
      <c r="A123" s="62"/>
      <c r="B123" s="77" t="s">
        <v>135</v>
      </c>
      <c r="C123" s="64"/>
      <c r="D123" s="64"/>
      <c r="E123" s="64"/>
      <c r="F123" s="65">
        <f>SUM(F120:F122)</f>
        <v>-485700</v>
      </c>
      <c r="G123" s="66">
        <f>SUM(G120:G122)</f>
        <v>-0.12188737898452937</v>
      </c>
      <c r="H123" s="67"/>
      <c r="I123" s="68"/>
      <c r="J123" s="69"/>
    </row>
    <row r="124" spans="1:10" ht="12.75" customHeight="1">
      <c r="A124" s="1"/>
      <c r="B124" s="38" t="s">
        <v>138</v>
      </c>
      <c r="C124" s="40"/>
      <c r="D124" s="39"/>
      <c r="E124" s="40"/>
      <c r="F124" s="34">
        <f>F118+F123</f>
        <v>-557617.08</v>
      </c>
      <c r="G124" s="35">
        <f>G118+G123</f>
        <v>-0.13988737898452935</v>
      </c>
      <c r="H124" s="37"/>
      <c r="I124" s="61"/>
      <c r="J124" s="1"/>
    </row>
    <row r="125" spans="1:10" ht="12.75" customHeight="1" thickBot="1">
      <c r="A125" s="1"/>
      <c r="B125" s="5"/>
      <c r="C125" s="1"/>
      <c r="D125" s="1"/>
      <c r="E125" s="1"/>
      <c r="F125" s="1"/>
      <c r="G125" s="1"/>
      <c r="H125" s="1"/>
      <c r="I125" s="1"/>
      <c r="J125" s="1"/>
    </row>
    <row r="126" spans="1:10" ht="12.75" customHeight="1">
      <c r="A126" s="1"/>
      <c r="B126" s="78" t="s">
        <v>271</v>
      </c>
      <c r="C126" s="79"/>
      <c r="D126" s="79"/>
      <c r="E126" s="79"/>
      <c r="F126" s="79"/>
      <c r="G126" s="79"/>
      <c r="H126" s="80"/>
      <c r="I126" s="1"/>
      <c r="J126" s="1"/>
    </row>
    <row r="127" spans="1:10" ht="12.75" customHeight="1">
      <c r="A127" s="1"/>
      <c r="B127" s="81" t="s">
        <v>272</v>
      </c>
      <c r="C127" s="1"/>
      <c r="D127" s="1"/>
      <c r="E127" s="1"/>
      <c r="F127" s="1"/>
      <c r="G127" s="1"/>
      <c r="H127" s="82"/>
      <c r="I127" s="1"/>
      <c r="J127" s="1"/>
    </row>
    <row r="128" spans="1:10" ht="12.75" customHeight="1" thickBot="1">
      <c r="A128" s="1"/>
      <c r="B128" s="83" t="s">
        <v>273</v>
      </c>
      <c r="C128" s="84"/>
      <c r="D128" s="84"/>
      <c r="E128" s="85"/>
      <c r="F128" s="85"/>
      <c r="G128" s="85"/>
      <c r="H128" s="86"/>
      <c r="I128" s="1"/>
      <c r="J128" s="1"/>
    </row>
    <row r="129" spans="1:10" ht="12.75" customHeight="1">
      <c r="A129" s="1"/>
      <c r="B129" s="6"/>
      <c r="C129" s="1"/>
      <c r="D129" s="1"/>
      <c r="E129" s="1"/>
      <c r="F129" s="1"/>
      <c r="G129" s="1"/>
      <c r="H129" s="1"/>
      <c r="I129" s="1"/>
      <c r="J129" s="1"/>
    </row>
    <row r="130" spans="1:10" ht="12.75" customHeight="1" thickBot="1">
      <c r="A130" s="1"/>
      <c r="B130" s="6"/>
      <c r="C130" s="1"/>
      <c r="D130" s="1"/>
      <c r="E130" s="1"/>
      <c r="F130" s="1"/>
      <c r="G130" s="1"/>
      <c r="H130" s="1"/>
      <c r="I130" s="1"/>
      <c r="J130" s="1"/>
    </row>
    <row r="131" spans="1:8" s="93" customFormat="1" ht="12.75">
      <c r="A131" s="87"/>
      <c r="B131" s="88" t="s">
        <v>274</v>
      </c>
      <c r="C131" s="89"/>
      <c r="D131" s="89"/>
      <c r="E131" s="90"/>
      <c r="F131" s="91"/>
      <c r="G131" s="91"/>
      <c r="H131" s="92"/>
    </row>
    <row r="132" spans="1:8" s="93" customFormat="1" ht="12.75">
      <c r="A132" s="87"/>
      <c r="B132" s="94" t="s">
        <v>275</v>
      </c>
      <c r="C132" s="95"/>
      <c r="D132" s="95"/>
      <c r="E132" s="95"/>
      <c r="F132" s="95"/>
      <c r="G132" s="95"/>
      <c r="H132" s="96"/>
    </row>
    <row r="133" spans="1:8" s="93" customFormat="1" ht="12.75">
      <c r="A133" s="87"/>
      <c r="B133" s="97" t="s">
        <v>276</v>
      </c>
      <c r="C133" s="70"/>
      <c r="D133" s="70"/>
      <c r="E133" s="70"/>
      <c r="F133" s="70"/>
      <c r="G133" s="98"/>
      <c r="H133" s="99"/>
    </row>
    <row r="134" spans="1:8" s="93" customFormat="1" ht="12.75">
      <c r="A134" s="87"/>
      <c r="B134" s="97" t="s">
        <v>277</v>
      </c>
      <c r="C134" s="70"/>
      <c r="D134" s="70"/>
      <c r="E134" s="70"/>
      <c r="F134" s="70"/>
      <c r="G134" s="98"/>
      <c r="H134" s="99"/>
    </row>
    <row r="135" spans="1:8" s="93" customFormat="1" ht="13.5" thickBot="1">
      <c r="A135" s="87"/>
      <c r="B135" s="100"/>
      <c r="C135" s="101"/>
      <c r="D135" s="101"/>
      <c r="E135" s="102"/>
      <c r="F135" s="103"/>
      <c r="G135" s="103"/>
      <c r="H135" s="104"/>
    </row>
    <row r="136" spans="1:8" s="93" customFormat="1" ht="13.5" thickBot="1">
      <c r="A136" s="87"/>
      <c r="B136" s="97"/>
      <c r="C136" s="70"/>
      <c r="D136" s="70"/>
      <c r="E136" s="105"/>
      <c r="F136" s="98"/>
      <c r="G136" s="98"/>
      <c r="H136" s="99"/>
    </row>
    <row r="137" spans="1:8" s="93" customFormat="1" ht="12.75">
      <c r="A137" s="87"/>
      <c r="B137" s="88" t="s">
        <v>278</v>
      </c>
      <c r="C137" s="89"/>
      <c r="D137" s="89"/>
      <c r="E137" s="89"/>
      <c r="F137" s="89"/>
      <c r="G137" s="91"/>
      <c r="H137" s="92"/>
    </row>
    <row r="138" spans="1:8" s="93" customFormat="1" ht="12.75">
      <c r="A138" s="87"/>
      <c r="B138" s="97" t="s">
        <v>279</v>
      </c>
      <c r="C138" s="70"/>
      <c r="D138" s="106"/>
      <c r="E138" s="106"/>
      <c r="F138" s="70"/>
      <c r="G138" s="98"/>
      <c r="H138" s="99"/>
    </row>
    <row r="139" spans="1:8" s="93" customFormat="1" ht="38.25">
      <c r="A139" s="87"/>
      <c r="B139" s="107" t="s">
        <v>280</v>
      </c>
      <c r="C139" s="108" t="s">
        <v>281</v>
      </c>
      <c r="D139" s="109" t="s">
        <v>282</v>
      </c>
      <c r="E139" s="109" t="s">
        <v>282</v>
      </c>
      <c r="F139" s="109" t="s">
        <v>283</v>
      </c>
      <c r="G139" s="98"/>
      <c r="H139" s="99"/>
    </row>
    <row r="140" spans="1:8" s="93" customFormat="1" ht="12.75">
      <c r="A140" s="87"/>
      <c r="B140" s="107"/>
      <c r="C140" s="108"/>
      <c r="D140" s="109" t="s">
        <v>284</v>
      </c>
      <c r="E140" s="109" t="s">
        <v>285</v>
      </c>
      <c r="F140" s="109" t="s">
        <v>284</v>
      </c>
      <c r="G140" s="98"/>
      <c r="H140" s="99"/>
    </row>
    <row r="141" spans="1:8" s="93" customFormat="1" ht="12.75">
      <c r="A141" s="87"/>
      <c r="B141" s="110" t="s">
        <v>137</v>
      </c>
      <c r="C141" s="111" t="s">
        <v>137</v>
      </c>
      <c r="D141" s="111" t="s">
        <v>137</v>
      </c>
      <c r="E141" s="111" t="s">
        <v>137</v>
      </c>
      <c r="F141" s="111" t="s">
        <v>137</v>
      </c>
      <c r="G141" s="98"/>
      <c r="H141" s="99"/>
    </row>
    <row r="142" spans="1:8" s="93" customFormat="1" ht="12.75">
      <c r="A142" s="87"/>
      <c r="B142" s="112" t="s">
        <v>286</v>
      </c>
      <c r="C142" s="113"/>
      <c r="D142" s="113"/>
      <c r="E142" s="113"/>
      <c r="F142" s="113"/>
      <c r="G142" s="98"/>
      <c r="H142" s="99"/>
    </row>
    <row r="143" spans="1:8" s="93" customFormat="1" ht="12.75">
      <c r="A143" s="87"/>
      <c r="B143" s="114"/>
      <c r="C143" s="70"/>
      <c r="D143" s="70"/>
      <c r="E143" s="70"/>
      <c r="F143" s="70"/>
      <c r="G143" s="98"/>
      <c r="H143" s="99"/>
    </row>
    <row r="144" spans="1:8" s="93" customFormat="1" ht="12.75">
      <c r="A144" s="87"/>
      <c r="B144" s="114" t="s">
        <v>287</v>
      </c>
      <c r="C144" s="70"/>
      <c r="D144" s="70"/>
      <c r="E144" s="70"/>
      <c r="F144" s="70"/>
      <c r="G144" s="98"/>
      <c r="H144" s="99"/>
    </row>
    <row r="145" spans="1:8" s="93" customFormat="1" ht="12.75">
      <c r="A145" s="87"/>
      <c r="B145" s="97"/>
      <c r="C145" s="70"/>
      <c r="D145" s="70"/>
      <c r="E145" s="70"/>
      <c r="F145" s="70"/>
      <c r="G145" s="98"/>
      <c r="H145" s="99"/>
    </row>
    <row r="146" spans="1:8" s="93" customFormat="1" ht="12.75">
      <c r="A146" s="87"/>
      <c r="B146" s="114" t="s">
        <v>288</v>
      </c>
      <c r="C146" s="70"/>
      <c r="D146" s="70"/>
      <c r="E146" s="70"/>
      <c r="F146" s="70"/>
      <c r="G146" s="98"/>
      <c r="H146" s="99"/>
    </row>
    <row r="147" spans="1:8" s="93" customFormat="1" ht="12.75">
      <c r="A147" s="87"/>
      <c r="B147" s="115" t="s">
        <v>289</v>
      </c>
      <c r="C147" s="116" t="s">
        <v>290</v>
      </c>
      <c r="D147" s="116" t="s">
        <v>291</v>
      </c>
      <c r="E147" s="70"/>
      <c r="F147" s="117"/>
      <c r="G147" s="98"/>
      <c r="H147" s="99"/>
    </row>
    <row r="148" spans="1:8" s="93" customFormat="1" ht="12.75">
      <c r="A148" s="87"/>
      <c r="B148" s="115" t="s">
        <v>292</v>
      </c>
      <c r="C148" s="118">
        <v>59.632</v>
      </c>
      <c r="D148" s="118">
        <v>61.6034</v>
      </c>
      <c r="E148" s="70"/>
      <c r="F148" s="117"/>
      <c r="G148" s="98"/>
      <c r="H148" s="99"/>
    </row>
    <row r="149" spans="1:8" s="93" customFormat="1" ht="12.75">
      <c r="A149" s="87"/>
      <c r="B149" s="115" t="s">
        <v>293</v>
      </c>
      <c r="C149" s="118">
        <v>55.5252</v>
      </c>
      <c r="D149" s="118">
        <v>57.3226</v>
      </c>
      <c r="E149" s="70"/>
      <c r="F149" s="117"/>
      <c r="G149" s="98"/>
      <c r="H149" s="99"/>
    </row>
    <row r="150" spans="1:8" s="93" customFormat="1" ht="12.75">
      <c r="A150" s="87"/>
      <c r="B150" s="97"/>
      <c r="C150" s="70"/>
      <c r="D150" s="70"/>
      <c r="E150" s="70"/>
      <c r="F150" s="70"/>
      <c r="G150" s="98"/>
      <c r="H150" s="99"/>
    </row>
    <row r="151" spans="1:8" s="93" customFormat="1" ht="12.75">
      <c r="A151" s="87"/>
      <c r="B151" s="114" t="s">
        <v>294</v>
      </c>
      <c r="C151" s="119"/>
      <c r="D151" s="119"/>
      <c r="E151" s="119"/>
      <c r="F151" s="70"/>
      <c r="G151" s="98"/>
      <c r="H151" s="99"/>
    </row>
    <row r="152" spans="1:8" s="93" customFormat="1" ht="12.75">
      <c r="A152" s="87"/>
      <c r="B152" s="114"/>
      <c r="C152" s="119"/>
      <c r="D152" s="119"/>
      <c r="E152" s="119"/>
      <c r="F152" s="70"/>
      <c r="G152" s="98"/>
      <c r="H152" s="99"/>
    </row>
    <row r="153" spans="1:8" s="93" customFormat="1" ht="12.75">
      <c r="A153" s="87"/>
      <c r="B153" s="114" t="s">
        <v>295</v>
      </c>
      <c r="C153" s="119"/>
      <c r="D153" s="119"/>
      <c r="E153" s="119"/>
      <c r="F153" s="70"/>
      <c r="G153" s="98"/>
      <c r="H153" s="99"/>
    </row>
    <row r="154" spans="1:8" s="93" customFormat="1" ht="12.75">
      <c r="A154" s="87"/>
      <c r="B154" s="114"/>
      <c r="C154" s="119"/>
      <c r="D154" s="119"/>
      <c r="E154" s="119"/>
      <c r="F154" s="70"/>
      <c r="G154" s="105"/>
      <c r="H154" s="120"/>
    </row>
    <row r="155" spans="1:10" s="93" customFormat="1" ht="12.75">
      <c r="A155" s="87"/>
      <c r="B155" s="114" t="s">
        <v>296</v>
      </c>
      <c r="C155" s="119"/>
      <c r="D155" s="119"/>
      <c r="E155" s="121"/>
      <c r="F155" s="122"/>
      <c r="G155" s="98"/>
      <c r="H155" s="99"/>
      <c r="J155" s="123"/>
    </row>
    <row r="156" spans="1:8" s="93" customFormat="1" ht="12.75">
      <c r="A156" s="87"/>
      <c r="B156" s="124" t="s">
        <v>297</v>
      </c>
      <c r="C156" s="119"/>
      <c r="D156" s="119"/>
      <c r="E156" s="125"/>
      <c r="F156" s="126"/>
      <c r="G156" s="98"/>
      <c r="H156" s="99"/>
    </row>
    <row r="157" spans="1:8" s="93" customFormat="1" ht="12.75">
      <c r="A157" s="87"/>
      <c r="B157" s="127"/>
      <c r="C157" s="119"/>
      <c r="D157" s="119"/>
      <c r="E157" s="119"/>
      <c r="F157" s="70"/>
      <c r="G157" s="98"/>
      <c r="H157" s="99"/>
    </row>
    <row r="158" spans="1:8" s="93" customFormat="1" ht="12.75">
      <c r="A158" s="87"/>
      <c r="B158" s="128" t="s">
        <v>298</v>
      </c>
      <c r="C158" s="119"/>
      <c r="D158" s="119"/>
      <c r="E158" s="125"/>
      <c r="F158" s="126"/>
      <c r="G158" s="98"/>
      <c r="H158" s="99"/>
    </row>
    <row r="159" spans="1:8" s="93" customFormat="1" ht="12.75">
      <c r="A159" s="87"/>
      <c r="B159" s="114"/>
      <c r="C159" s="119"/>
      <c r="D159" s="119"/>
      <c r="E159" s="119"/>
      <c r="F159" s="113"/>
      <c r="G159" s="98"/>
      <c r="H159" s="99"/>
    </row>
    <row r="160" spans="1:8" s="93" customFormat="1" ht="12.75">
      <c r="A160" s="87"/>
      <c r="B160" s="114" t="s">
        <v>299</v>
      </c>
      <c r="C160" s="119"/>
      <c r="D160" s="125"/>
      <c r="E160" s="129"/>
      <c r="F160" s="129"/>
      <c r="G160" s="98"/>
      <c r="H160" s="99"/>
    </row>
    <row r="161" spans="1:8" s="93" customFormat="1" ht="12.75">
      <c r="A161" s="87"/>
      <c r="B161" s="114"/>
      <c r="C161" s="119"/>
      <c r="D161" s="119"/>
      <c r="E161" s="119"/>
      <c r="F161" s="113"/>
      <c r="G161" s="98"/>
      <c r="H161" s="99"/>
    </row>
    <row r="162" spans="1:8" s="93" customFormat="1" ht="12.75">
      <c r="A162" s="87"/>
      <c r="B162" s="114" t="s">
        <v>300</v>
      </c>
      <c r="C162" s="119"/>
      <c r="D162" s="119"/>
      <c r="E162" s="130"/>
      <c r="F162" s="70"/>
      <c r="G162" s="98"/>
      <c r="H162" s="99"/>
    </row>
    <row r="163" spans="1:8" s="93" customFormat="1" ht="12.75">
      <c r="A163" s="87"/>
      <c r="B163" s="114"/>
      <c r="C163" s="125"/>
      <c r="D163" s="119"/>
      <c r="E163" s="131"/>
      <c r="F163" s="98"/>
      <c r="G163" s="98"/>
      <c r="H163" s="99"/>
    </row>
    <row r="164" spans="1:8" s="93" customFormat="1" ht="12.75">
      <c r="A164" s="87"/>
      <c r="B164" s="132" t="s">
        <v>301</v>
      </c>
      <c r="C164" s="119"/>
      <c r="D164" s="119"/>
      <c r="E164" s="119"/>
      <c r="F164" s="70"/>
      <c r="G164" s="98"/>
      <c r="H164" s="99"/>
    </row>
    <row r="165" spans="1:8" s="93" customFormat="1" ht="12.75">
      <c r="A165" s="87"/>
      <c r="B165" s="132"/>
      <c r="C165" s="119"/>
      <c r="D165" s="119"/>
      <c r="E165" s="98"/>
      <c r="F165" s="98"/>
      <c r="G165" s="98"/>
      <c r="H165" s="99"/>
    </row>
    <row r="166" spans="1:8" s="93" customFormat="1" ht="12.75">
      <c r="A166" s="87"/>
      <c r="B166" s="132" t="s">
        <v>302</v>
      </c>
      <c r="C166" s="119"/>
      <c r="D166" s="119"/>
      <c r="E166" s="98"/>
      <c r="F166" s="98"/>
      <c r="G166" s="98"/>
      <c r="H166" s="99"/>
    </row>
    <row r="167" spans="1:8" s="93" customFormat="1" ht="12.75">
      <c r="A167" s="87"/>
      <c r="B167" s="114"/>
      <c r="C167" s="119"/>
      <c r="D167" s="119"/>
      <c r="E167" s="119"/>
      <c r="F167" s="98"/>
      <c r="G167" s="98"/>
      <c r="H167" s="99"/>
    </row>
    <row r="168" spans="1:8" s="93" customFormat="1" ht="12.75">
      <c r="A168" s="87"/>
      <c r="B168" s="114" t="s">
        <v>303</v>
      </c>
      <c r="C168" s="119"/>
      <c r="D168" s="119"/>
      <c r="E168" s="119"/>
      <c r="F168" s="70"/>
      <c r="G168" s="98"/>
      <c r="H168" s="99"/>
    </row>
    <row r="169" spans="1:8" s="93" customFormat="1" ht="12.75">
      <c r="A169" s="87"/>
      <c r="B169" s="124"/>
      <c r="C169" s="133"/>
      <c r="D169" s="133"/>
      <c r="E169" s="133"/>
      <c r="F169" s="134"/>
      <c r="G169" s="98"/>
      <c r="H169" s="99"/>
    </row>
    <row r="170" spans="1:8" s="93" customFormat="1" ht="12.75">
      <c r="A170" s="87"/>
      <c r="B170" s="124" t="s">
        <v>304</v>
      </c>
      <c r="C170" s="133"/>
      <c r="D170" s="133"/>
      <c r="E170" s="133"/>
      <c r="F170" s="134"/>
      <c r="G170" s="98"/>
      <c r="H170" s="99"/>
    </row>
    <row r="171" spans="1:8" s="93" customFormat="1" ht="13.5" thickBot="1">
      <c r="A171" s="87"/>
      <c r="B171" s="124"/>
      <c r="C171" s="133"/>
      <c r="D171" s="133"/>
      <c r="E171" s="133"/>
      <c r="F171" s="134"/>
      <c r="G171" s="98"/>
      <c r="H171" s="99"/>
    </row>
    <row r="172" spans="1:8" s="93" customFormat="1" ht="12.75">
      <c r="A172" s="87"/>
      <c r="B172" s="135" t="s">
        <v>305</v>
      </c>
      <c r="C172" s="136"/>
      <c r="D172" s="136"/>
      <c r="E172" s="136"/>
      <c r="F172" s="89"/>
      <c r="G172" s="91"/>
      <c r="H172" s="92"/>
    </row>
    <row r="173" spans="1:8" s="93" customFormat="1" ht="12.75">
      <c r="A173" s="87"/>
      <c r="B173" s="114"/>
      <c r="C173" s="133"/>
      <c r="D173" s="133"/>
      <c r="E173" s="133"/>
      <c r="F173" s="70"/>
      <c r="G173" s="98"/>
      <c r="H173" s="99"/>
    </row>
    <row r="174" spans="1:8" s="93" customFormat="1" ht="12.75">
      <c r="A174" s="87"/>
      <c r="B174" s="137" t="s">
        <v>306</v>
      </c>
      <c r="C174" s="133"/>
      <c r="D174" s="133"/>
      <c r="E174" s="133"/>
      <c r="F174" s="134"/>
      <c r="G174" s="134"/>
      <c r="H174" s="99"/>
    </row>
    <row r="175" spans="1:8" s="93" customFormat="1" ht="38.25">
      <c r="A175" s="87"/>
      <c r="B175" s="138" t="s">
        <v>307</v>
      </c>
      <c r="C175" s="139" t="s">
        <v>308</v>
      </c>
      <c r="D175" s="139" t="s">
        <v>241</v>
      </c>
      <c r="E175" s="139" t="s">
        <v>309</v>
      </c>
      <c r="F175" s="139" t="s">
        <v>310</v>
      </c>
      <c r="G175" s="140" t="s">
        <v>311</v>
      </c>
      <c r="H175" s="99"/>
    </row>
    <row r="176" spans="1:8" s="93" customFormat="1" ht="12.75">
      <c r="A176" s="87"/>
      <c r="B176" s="141" t="s">
        <v>312</v>
      </c>
      <c r="C176" s="142"/>
      <c r="D176" s="143"/>
      <c r="E176" s="144"/>
      <c r="F176" s="144"/>
      <c r="G176" s="145"/>
      <c r="H176" s="99"/>
    </row>
    <row r="177" spans="1:8" s="93" customFormat="1" ht="12.75">
      <c r="A177" s="87"/>
      <c r="B177" s="146" t="s">
        <v>112</v>
      </c>
      <c r="C177" s="147">
        <v>45169</v>
      </c>
      <c r="D177" s="58" t="s">
        <v>248</v>
      </c>
      <c r="E177" s="144">
        <v>183.56553352826512</v>
      </c>
      <c r="F177" s="144">
        <v>185.65</v>
      </c>
      <c r="G177" s="148">
        <v>14227.92</v>
      </c>
      <c r="H177" s="99"/>
    </row>
    <row r="178" spans="1:8" s="93" customFormat="1" ht="12.75">
      <c r="A178" s="87"/>
      <c r="B178" s="146" t="s">
        <v>103</v>
      </c>
      <c r="C178" s="147">
        <v>45169</v>
      </c>
      <c r="D178" s="58" t="s">
        <v>248</v>
      </c>
      <c r="E178" s="144">
        <v>7657.263190634147</v>
      </c>
      <c r="F178" s="144">
        <v>7368.55</v>
      </c>
      <c r="G178" s="149"/>
      <c r="H178" s="99"/>
    </row>
    <row r="179" spans="1:8" s="93" customFormat="1" ht="12.75">
      <c r="A179" s="87"/>
      <c r="B179" s="146" t="s">
        <v>122</v>
      </c>
      <c r="C179" s="147">
        <v>45169</v>
      </c>
      <c r="D179" s="58" t="s">
        <v>248</v>
      </c>
      <c r="E179" s="144">
        <v>202.6362</v>
      </c>
      <c r="F179" s="144">
        <v>204</v>
      </c>
      <c r="G179" s="149"/>
      <c r="H179" s="99"/>
    </row>
    <row r="180" spans="1:8" s="93" customFormat="1" ht="12.75">
      <c r="A180" s="87"/>
      <c r="B180" s="146" t="s">
        <v>132</v>
      </c>
      <c r="C180" s="147">
        <v>45169</v>
      </c>
      <c r="D180" s="58" t="s">
        <v>248</v>
      </c>
      <c r="E180" s="144">
        <v>351.19</v>
      </c>
      <c r="F180" s="144">
        <v>347.2</v>
      </c>
      <c r="G180" s="149"/>
      <c r="H180" s="99"/>
    </row>
    <row r="181" spans="1:8" s="93" customFormat="1" ht="12.75">
      <c r="A181" s="87"/>
      <c r="B181" s="146" t="s">
        <v>128</v>
      </c>
      <c r="C181" s="147">
        <v>45169</v>
      </c>
      <c r="D181" s="58" t="s">
        <v>248</v>
      </c>
      <c r="E181" s="144">
        <v>663.3763679245283</v>
      </c>
      <c r="F181" s="144">
        <v>652.9</v>
      </c>
      <c r="G181" s="149"/>
      <c r="H181" s="99"/>
    </row>
    <row r="182" spans="1:8" s="93" customFormat="1" ht="12.75">
      <c r="A182" s="87"/>
      <c r="B182" s="146" t="s">
        <v>109</v>
      </c>
      <c r="C182" s="147">
        <v>45169</v>
      </c>
      <c r="D182" s="58" t="s">
        <v>248</v>
      </c>
      <c r="E182" s="144">
        <v>2604.8325823444284</v>
      </c>
      <c r="F182" s="144">
        <v>2582.95</v>
      </c>
      <c r="G182" s="149"/>
      <c r="H182" s="99"/>
    </row>
    <row r="183" spans="1:8" s="93" customFormat="1" ht="12.75">
      <c r="A183" s="87"/>
      <c r="B183" s="146" t="s">
        <v>106</v>
      </c>
      <c r="C183" s="147">
        <v>45169</v>
      </c>
      <c r="D183" s="58" t="s">
        <v>248</v>
      </c>
      <c r="E183" s="144">
        <v>1431.5605419263456</v>
      </c>
      <c r="F183" s="144">
        <v>1427.9</v>
      </c>
      <c r="G183" s="149"/>
      <c r="H183" s="99"/>
    </row>
    <row r="184" spans="1:8" s="93" customFormat="1" ht="12.75">
      <c r="A184" s="87"/>
      <c r="B184" s="146" t="s">
        <v>125</v>
      </c>
      <c r="C184" s="147">
        <v>45169</v>
      </c>
      <c r="D184" s="58" t="s">
        <v>248</v>
      </c>
      <c r="E184" s="144">
        <v>3232.882147368421</v>
      </c>
      <c r="F184" s="144">
        <v>3443.4</v>
      </c>
      <c r="G184" s="149"/>
      <c r="H184" s="99"/>
    </row>
    <row r="185" spans="1:8" s="93" customFormat="1" ht="12.75">
      <c r="A185" s="87"/>
      <c r="B185" s="146" t="s">
        <v>119</v>
      </c>
      <c r="C185" s="147">
        <v>45169</v>
      </c>
      <c r="D185" s="58" t="s">
        <v>248</v>
      </c>
      <c r="E185" s="144">
        <v>644.1858884396421</v>
      </c>
      <c r="F185" s="144">
        <v>648.4</v>
      </c>
      <c r="G185" s="149"/>
      <c r="H185" s="99"/>
    </row>
    <row r="186" spans="1:8" s="93" customFormat="1" ht="12.75">
      <c r="A186" s="87"/>
      <c r="B186" s="146" t="s">
        <v>116</v>
      </c>
      <c r="C186" s="147">
        <v>45169</v>
      </c>
      <c r="D186" s="58" t="s">
        <v>248</v>
      </c>
      <c r="E186" s="144">
        <v>1152.7439259943183</v>
      </c>
      <c r="F186" s="144">
        <v>1124.2</v>
      </c>
      <c r="G186" s="149"/>
      <c r="H186" s="99"/>
    </row>
    <row r="187" spans="1:8" s="93" customFormat="1" ht="12.75">
      <c r="A187" s="87"/>
      <c r="B187" s="146"/>
      <c r="C187" s="142"/>
      <c r="D187" s="143"/>
      <c r="E187" s="144"/>
      <c r="F187" s="144"/>
      <c r="G187" s="149"/>
      <c r="H187" s="99"/>
    </row>
    <row r="188" spans="1:8" s="93" customFormat="1" ht="12.75">
      <c r="A188" s="87"/>
      <c r="B188" s="141" t="s">
        <v>313</v>
      </c>
      <c r="C188" s="142"/>
      <c r="D188" s="143"/>
      <c r="E188" s="144"/>
      <c r="F188" s="144"/>
      <c r="G188" s="145"/>
      <c r="H188" s="99"/>
    </row>
    <row r="189" spans="1:9" s="93" customFormat="1" ht="12.75">
      <c r="A189" s="87"/>
      <c r="B189" s="146" t="s">
        <v>314</v>
      </c>
      <c r="C189" s="147">
        <v>45167</v>
      </c>
      <c r="D189" s="58" t="s">
        <v>248</v>
      </c>
      <c r="E189" s="150">
        <v>82.0499</v>
      </c>
      <c r="F189" s="150">
        <v>82.32</v>
      </c>
      <c r="G189" s="148">
        <v>10553.83</v>
      </c>
      <c r="H189" s="99"/>
      <c r="I189" s="123"/>
    </row>
    <row r="190" spans="1:9" s="93" customFormat="1" ht="12.75">
      <c r="A190" s="87"/>
      <c r="B190" s="146" t="s">
        <v>314</v>
      </c>
      <c r="C190" s="147">
        <v>45167</v>
      </c>
      <c r="D190" s="58" t="s">
        <v>248</v>
      </c>
      <c r="E190" s="150">
        <v>82.056524</v>
      </c>
      <c r="F190" s="150">
        <v>82.32</v>
      </c>
      <c r="G190" s="149"/>
      <c r="H190" s="99"/>
      <c r="I190" s="123"/>
    </row>
    <row r="191" spans="1:9" s="93" customFormat="1" ht="12.75">
      <c r="A191" s="87"/>
      <c r="B191" s="146" t="s">
        <v>315</v>
      </c>
      <c r="C191" s="147">
        <v>45195</v>
      </c>
      <c r="D191" s="58" t="s">
        <v>248</v>
      </c>
      <c r="E191" s="150">
        <v>82.469</v>
      </c>
      <c r="F191" s="150">
        <v>82.4</v>
      </c>
      <c r="G191" s="151"/>
      <c r="H191" s="99"/>
      <c r="I191" s="123"/>
    </row>
    <row r="192" spans="1:10" s="93" customFormat="1" ht="12.75">
      <c r="A192" s="87"/>
      <c r="B192" s="152" t="s">
        <v>316</v>
      </c>
      <c r="C192" s="153"/>
      <c r="D192" s="153"/>
      <c r="E192" s="153"/>
      <c r="F192" s="153"/>
      <c r="G192" s="154"/>
      <c r="H192" s="99"/>
      <c r="J192" s="155"/>
    </row>
    <row r="193" spans="1:10" s="93" customFormat="1" ht="30" customHeight="1">
      <c r="A193" s="87"/>
      <c r="B193" s="156" t="s">
        <v>317</v>
      </c>
      <c r="C193" s="157"/>
      <c r="D193" s="157"/>
      <c r="E193" s="157"/>
      <c r="F193" s="157"/>
      <c r="G193" s="158"/>
      <c r="H193" s="99"/>
      <c r="J193" s="159"/>
    </row>
    <row r="194" spans="1:11" s="93" customFormat="1" ht="12.75">
      <c r="A194" s="87"/>
      <c r="B194" s="160"/>
      <c r="C194" s="161"/>
      <c r="D194" s="161"/>
      <c r="E194" s="70"/>
      <c r="F194" s="70"/>
      <c r="G194" s="70"/>
      <c r="H194" s="99"/>
      <c r="J194" s="123"/>
      <c r="K194" s="155"/>
    </row>
    <row r="195" spans="1:8" s="93" customFormat="1" ht="12.75">
      <c r="A195" s="87"/>
      <c r="B195" s="162" t="s">
        <v>318</v>
      </c>
      <c r="C195" s="161"/>
      <c r="D195" s="161"/>
      <c r="E195" s="70"/>
      <c r="F195" s="70"/>
      <c r="G195" s="70"/>
      <c r="H195" s="99"/>
    </row>
    <row r="196" spans="1:8" s="93" customFormat="1" ht="12.75">
      <c r="A196" s="87"/>
      <c r="B196" s="152" t="s">
        <v>319</v>
      </c>
      <c r="C196" s="153"/>
      <c r="D196" s="163"/>
      <c r="E196" s="164">
        <v>0</v>
      </c>
      <c r="F196" s="70"/>
      <c r="G196" s="70"/>
      <c r="H196" s="99"/>
    </row>
    <row r="197" spans="1:8" s="93" customFormat="1" ht="12.75">
      <c r="A197" s="87"/>
      <c r="B197" s="152" t="s">
        <v>320</v>
      </c>
      <c r="C197" s="153"/>
      <c r="D197" s="163"/>
      <c r="E197" s="164">
        <v>567197</v>
      </c>
      <c r="F197" s="165"/>
      <c r="G197" s="165"/>
      <c r="H197" s="99"/>
    </row>
    <row r="198" spans="1:8" s="93" customFormat="1" ht="12.75">
      <c r="A198" s="87"/>
      <c r="B198" s="152" t="s">
        <v>321</v>
      </c>
      <c r="C198" s="153"/>
      <c r="D198" s="163"/>
      <c r="E198" s="164">
        <v>567197</v>
      </c>
      <c r="F198" s="165"/>
      <c r="G198" s="165"/>
      <c r="H198" s="99"/>
    </row>
    <row r="199" spans="1:8" s="93" customFormat="1" ht="12.75">
      <c r="A199" s="87"/>
      <c r="B199" s="152" t="s">
        <v>322</v>
      </c>
      <c r="C199" s="153"/>
      <c r="D199" s="163"/>
      <c r="E199" s="164">
        <v>599171</v>
      </c>
      <c r="F199" s="165"/>
      <c r="G199" s="165"/>
      <c r="H199" s="99"/>
    </row>
    <row r="200" spans="1:8" s="93" customFormat="1" ht="12.75">
      <c r="A200" s="87"/>
      <c r="B200" s="152" t="s">
        <v>323</v>
      </c>
      <c r="C200" s="153"/>
      <c r="D200" s="163"/>
      <c r="E200" s="164">
        <v>0</v>
      </c>
      <c r="F200" s="165"/>
      <c r="G200" s="165"/>
      <c r="H200" s="99"/>
    </row>
    <row r="201" spans="1:8" s="93" customFormat="1" ht="12.75">
      <c r="A201" s="87"/>
      <c r="B201" s="152" t="s">
        <v>324</v>
      </c>
      <c r="C201" s="153"/>
      <c r="D201" s="163"/>
      <c r="E201" s="164">
        <v>55213942377.04001</v>
      </c>
      <c r="F201" s="165"/>
      <c r="G201" s="165"/>
      <c r="H201" s="99"/>
    </row>
    <row r="202" spans="1:10" s="93" customFormat="1" ht="12.75">
      <c r="A202" s="87"/>
      <c r="B202" s="152" t="s">
        <v>325</v>
      </c>
      <c r="C202" s="153"/>
      <c r="D202" s="163"/>
      <c r="E202" s="164">
        <v>54520415574.689995</v>
      </c>
      <c r="F202" s="165"/>
      <c r="G202" s="165"/>
      <c r="H202" s="99"/>
      <c r="J202" s="166"/>
    </row>
    <row r="203" spans="1:10" s="93" customFormat="1" ht="12.75">
      <c r="A203" s="87"/>
      <c r="B203" s="152" t="s">
        <v>326</v>
      </c>
      <c r="C203" s="153"/>
      <c r="D203" s="163"/>
      <c r="E203" s="164">
        <v>56226665960.65001</v>
      </c>
      <c r="F203" s="165"/>
      <c r="G203" s="167"/>
      <c r="H203" s="99"/>
      <c r="J203" s="168"/>
    </row>
    <row r="204" spans="1:10" s="93" customFormat="1" ht="12.75">
      <c r="A204" s="87"/>
      <c r="B204" s="152" t="s">
        <v>327</v>
      </c>
      <c r="C204" s="153"/>
      <c r="D204" s="163"/>
      <c r="E204" s="164">
        <v>-693526802.3499999</v>
      </c>
      <c r="F204" s="165"/>
      <c r="G204" s="169"/>
      <c r="H204" s="99"/>
      <c r="J204" s="168"/>
    </row>
    <row r="205" spans="1:8" s="93" customFormat="1" ht="12.75">
      <c r="A205" s="87"/>
      <c r="B205" s="170" t="s">
        <v>328</v>
      </c>
      <c r="C205" s="171"/>
      <c r="D205" s="171"/>
      <c r="E205" s="172"/>
      <c r="F205" s="165"/>
      <c r="G205" s="165"/>
      <c r="H205" s="99"/>
    </row>
    <row r="206" spans="1:8" s="93" customFormat="1" ht="12.75">
      <c r="A206" s="87"/>
      <c r="B206" s="97"/>
      <c r="C206" s="70"/>
      <c r="D206" s="70"/>
      <c r="E206" s="172"/>
      <c r="F206" s="172"/>
      <c r="G206" s="165"/>
      <c r="H206" s="99"/>
    </row>
    <row r="207" spans="1:8" s="93" customFormat="1" ht="12.75">
      <c r="A207" s="87"/>
      <c r="B207" s="162" t="s">
        <v>329</v>
      </c>
      <c r="C207" s="161"/>
      <c r="D207" s="161"/>
      <c r="E207" s="70"/>
      <c r="F207" s="70"/>
      <c r="G207" s="70"/>
      <c r="H207" s="99"/>
    </row>
    <row r="208" spans="1:8" s="93" customFormat="1" ht="12.75">
      <c r="A208" s="87"/>
      <c r="B208" s="97"/>
      <c r="C208" s="70"/>
      <c r="D208" s="70"/>
      <c r="E208" s="70"/>
      <c r="F208" s="129"/>
      <c r="G208" s="129"/>
      <c r="H208" s="99"/>
    </row>
    <row r="209" spans="1:8" s="93" customFormat="1" ht="12.75">
      <c r="A209" s="87"/>
      <c r="B209" s="162" t="s">
        <v>330</v>
      </c>
      <c r="C209" s="161"/>
      <c r="D209" s="161"/>
      <c r="E209" s="70"/>
      <c r="F209" s="173"/>
      <c r="G209" s="70"/>
      <c r="H209" s="99"/>
    </row>
    <row r="210" spans="1:8" s="93" customFormat="1" ht="12.75">
      <c r="A210" s="87"/>
      <c r="B210" s="170"/>
      <c r="C210" s="171"/>
      <c r="D210" s="171"/>
      <c r="E210" s="70"/>
      <c r="F210" s="70"/>
      <c r="G210" s="70"/>
      <c r="H210" s="99"/>
    </row>
    <row r="211" spans="1:8" s="93" customFormat="1" ht="12.75">
      <c r="A211" s="87"/>
      <c r="B211" s="162" t="s">
        <v>331</v>
      </c>
      <c r="C211" s="161"/>
      <c r="D211" s="161"/>
      <c r="E211" s="70"/>
      <c r="F211" s="173"/>
      <c r="G211" s="70"/>
      <c r="H211" s="99"/>
    </row>
    <row r="212" spans="1:8" s="93" customFormat="1" ht="38.25" hidden="1">
      <c r="A212" s="87"/>
      <c r="B212" s="139" t="s">
        <v>307</v>
      </c>
      <c r="C212" s="139" t="s">
        <v>332</v>
      </c>
      <c r="D212" s="139" t="s">
        <v>333</v>
      </c>
      <c r="E212" s="139" t="s">
        <v>334</v>
      </c>
      <c r="F212" s="139" t="s">
        <v>335</v>
      </c>
      <c r="G212" s="70"/>
      <c r="H212" s="99"/>
    </row>
    <row r="213" spans="1:8" s="93" customFormat="1" ht="12.75" hidden="1">
      <c r="A213" s="87"/>
      <c r="B213" s="174" t="s">
        <v>336</v>
      </c>
      <c r="C213" s="175"/>
      <c r="D213" s="175"/>
      <c r="E213" s="175"/>
      <c r="F213" s="176"/>
      <c r="G213" s="70"/>
      <c r="H213" s="99"/>
    </row>
    <row r="214" spans="1:8" s="93" customFormat="1" ht="12.75" hidden="1">
      <c r="A214" s="87"/>
      <c r="B214" s="177" t="s">
        <v>337</v>
      </c>
      <c r="C214" s="153"/>
      <c r="D214" s="153"/>
      <c r="E214" s="153"/>
      <c r="F214" s="163"/>
      <c r="G214" s="70"/>
      <c r="H214" s="99"/>
    </row>
    <row r="215" spans="1:8" s="93" customFormat="1" ht="12.75" hidden="1">
      <c r="A215" s="87"/>
      <c r="B215" s="162"/>
      <c r="C215" s="161"/>
      <c r="D215" s="161"/>
      <c r="E215" s="70"/>
      <c r="F215" s="173"/>
      <c r="G215" s="70"/>
      <c r="H215" s="99"/>
    </row>
    <row r="216" spans="1:8" s="93" customFormat="1" ht="12.75">
      <c r="A216" s="87"/>
      <c r="B216" s="162"/>
      <c r="C216" s="161"/>
      <c r="D216" s="161"/>
      <c r="E216" s="70"/>
      <c r="F216" s="173"/>
      <c r="G216" s="70"/>
      <c r="H216" s="99"/>
    </row>
    <row r="217" spans="1:8" s="93" customFormat="1" ht="12.75">
      <c r="A217" s="87"/>
      <c r="B217" s="162" t="s">
        <v>338</v>
      </c>
      <c r="C217" s="161"/>
      <c r="D217" s="161"/>
      <c r="E217" s="70"/>
      <c r="F217" s="70"/>
      <c r="G217" s="70"/>
      <c r="H217" s="99"/>
    </row>
    <row r="218" spans="1:8" s="93" customFormat="1" ht="12.75">
      <c r="A218" s="87"/>
      <c r="B218" s="146" t="s">
        <v>339</v>
      </c>
      <c r="C218" s="178"/>
      <c r="D218" s="178"/>
      <c r="E218" s="164">
        <v>5016</v>
      </c>
      <c r="F218" s="70"/>
      <c r="G218" s="70"/>
      <c r="H218" s="99"/>
    </row>
    <row r="219" spans="1:8" s="93" customFormat="1" ht="12.75">
      <c r="A219" s="87"/>
      <c r="B219" s="146" t="s">
        <v>340</v>
      </c>
      <c r="C219" s="178"/>
      <c r="D219" s="178"/>
      <c r="E219" s="164">
        <v>4432200000</v>
      </c>
      <c r="F219" s="129"/>
      <c r="G219" s="179"/>
      <c r="H219" s="99"/>
    </row>
    <row r="220" spans="1:8" s="93" customFormat="1" ht="12.75">
      <c r="A220" s="87"/>
      <c r="B220" s="146" t="s">
        <v>341</v>
      </c>
      <c r="C220" s="178"/>
      <c r="D220" s="178"/>
      <c r="E220" s="164">
        <v>21338430.48</v>
      </c>
      <c r="F220" s="70"/>
      <c r="G220" s="180"/>
      <c r="H220" s="99"/>
    </row>
    <row r="221" spans="1:8" s="93" customFormat="1" ht="12.75">
      <c r="A221" s="87"/>
      <c r="B221" s="97"/>
      <c r="C221" s="70"/>
      <c r="D221" s="70"/>
      <c r="E221" s="70"/>
      <c r="F221" s="70"/>
      <c r="G221" s="70"/>
      <c r="H221" s="99"/>
    </row>
    <row r="222" spans="1:8" s="93" customFormat="1" ht="13.5" thickBot="1">
      <c r="A222" s="87"/>
      <c r="B222" s="181" t="s">
        <v>342</v>
      </c>
      <c r="C222" s="101"/>
      <c r="D222" s="101"/>
      <c r="E222" s="101"/>
      <c r="F222" s="101"/>
      <c r="G222" s="101"/>
      <c r="H222" s="104"/>
    </row>
    <row r="223" s="93" customFormat="1" ht="12.75">
      <c r="A223" s="87"/>
    </row>
    <row r="224" s="70" customFormat="1" ht="12.75">
      <c r="A224" s="182"/>
    </row>
    <row r="225" spans="1:10" s="70" customFormat="1" ht="12.75">
      <c r="A225" s="182"/>
      <c r="B225" s="183" t="s">
        <v>343</v>
      </c>
      <c r="C225" s="183"/>
      <c r="D225" s="183"/>
      <c r="E225" s="183"/>
      <c r="F225" s="183"/>
      <c r="G225" s="183"/>
      <c r="H225" s="183"/>
      <c r="I225" s="183"/>
      <c r="J225" s="183"/>
    </row>
    <row r="226" spans="2:12" ht="15" customHeight="1">
      <c r="B226" s="184" t="s">
        <v>344</v>
      </c>
      <c r="C226" s="185" t="s">
        <v>345</v>
      </c>
      <c r="D226" s="185"/>
      <c r="E226" s="186" t="s">
        <v>346</v>
      </c>
      <c r="F226" s="186" t="s">
        <v>347</v>
      </c>
      <c r="G226" s="187" t="s">
        <v>348</v>
      </c>
      <c r="H226" s="188"/>
      <c r="I226" s="188"/>
      <c r="J226" s="189"/>
      <c r="K226" s="70"/>
      <c r="L226" s="70"/>
    </row>
    <row r="227" spans="2:10" ht="25.5">
      <c r="B227" s="184"/>
      <c r="C227" s="186" t="s">
        <v>293</v>
      </c>
      <c r="D227" s="186" t="s">
        <v>292</v>
      </c>
      <c r="E227" s="186" t="s">
        <v>349</v>
      </c>
      <c r="F227" s="186" t="s">
        <v>350</v>
      </c>
      <c r="G227" s="186" t="s">
        <v>293</v>
      </c>
      <c r="H227" s="186" t="s">
        <v>292</v>
      </c>
      <c r="I227" s="186" t="s">
        <v>349</v>
      </c>
      <c r="J227" s="186" t="s">
        <v>350</v>
      </c>
    </row>
    <row r="228" spans="2:10" ht="12.75">
      <c r="B228" s="190" t="s">
        <v>351</v>
      </c>
      <c r="C228" s="191">
        <v>0.1868767727599141</v>
      </c>
      <c r="D228" s="191">
        <v>0.19529376187324643</v>
      </c>
      <c r="E228" s="191">
        <v>0.14840940400908265</v>
      </c>
      <c r="F228" s="191">
        <v>0.13849587706008504</v>
      </c>
      <c r="G228" s="192">
        <v>57322.6</v>
      </c>
      <c r="H228" s="192">
        <v>61603.399999999994</v>
      </c>
      <c r="I228" s="192">
        <v>40972.53206593783</v>
      </c>
      <c r="J228" s="192">
        <v>37507.48257309699</v>
      </c>
    </row>
    <row r="229" spans="2:10" ht="12.75">
      <c r="B229" s="193" t="s">
        <v>352</v>
      </c>
      <c r="C229" s="191">
        <v>0.22058635248324543</v>
      </c>
      <c r="D229" s="191">
        <v>0.2312185985765609</v>
      </c>
      <c r="E229" s="191">
        <v>0.17245742720565405</v>
      </c>
      <c r="F229" s="191">
        <v>0.16184790485396094</v>
      </c>
      <c r="G229" s="192">
        <v>12219.202377221982</v>
      </c>
      <c r="H229" s="192">
        <v>12326.226802060926</v>
      </c>
      <c r="I229" s="192">
        <v>11734.80011059035</v>
      </c>
      <c r="J229" s="192">
        <v>11628.03315810431</v>
      </c>
    </row>
    <row r="230" spans="2:10" ht="12.75">
      <c r="B230" s="193" t="s">
        <v>353</v>
      </c>
      <c r="C230" s="191">
        <v>0.25166362485519067</v>
      </c>
      <c r="D230" s="191">
        <v>0.2638255776782752</v>
      </c>
      <c r="E230" s="191">
        <v>0.2491089643862323</v>
      </c>
      <c r="F230" s="191">
        <v>0.22712795144557418</v>
      </c>
      <c r="G230" s="192">
        <v>19609.336247917545</v>
      </c>
      <c r="H230" s="192">
        <v>20186.51837822074</v>
      </c>
      <c r="I230" s="192">
        <v>19489.512471447746</v>
      </c>
      <c r="J230" s="192">
        <v>18478.62047101565</v>
      </c>
    </row>
    <row r="231" spans="2:10" ht="12.75">
      <c r="B231" s="193" t="s">
        <v>354</v>
      </c>
      <c r="C231" s="191">
        <v>0.18248383890520703</v>
      </c>
      <c r="D231" s="191">
        <v>0.19312070718072905</v>
      </c>
      <c r="E231" s="191">
        <v>0.132874391588238</v>
      </c>
      <c r="F231" s="191">
        <v>0.1301973773233953</v>
      </c>
      <c r="G231" s="192">
        <v>23129.993382507222</v>
      </c>
      <c r="H231" s="192">
        <v>24189.78509190433</v>
      </c>
      <c r="I231" s="192">
        <v>18666.257043898375</v>
      </c>
      <c r="J231" s="192">
        <v>18446.632853659954</v>
      </c>
    </row>
    <row r="232" spans="2:10" ht="12.75">
      <c r="B232" s="193" t="s">
        <v>355</v>
      </c>
      <c r="C232" s="191">
        <v>0.19351576015603444</v>
      </c>
      <c r="D232" s="191">
        <v>0.2020309955226911</v>
      </c>
      <c r="E232" s="191">
        <v>0.15843181564693842</v>
      </c>
      <c r="F232" s="191">
        <v>0.1451447168888802</v>
      </c>
      <c r="G232" s="192">
        <v>58708.71270701257</v>
      </c>
      <c r="H232" s="192">
        <v>63036.85815443178</v>
      </c>
      <c r="I232" s="192">
        <v>43556.677239740355</v>
      </c>
      <c r="J232" s="192">
        <v>38808.44671871476</v>
      </c>
    </row>
    <row r="233" spans="2:12" ht="12.75">
      <c r="B233" s="194"/>
      <c r="C233" s="195"/>
      <c r="D233" s="195"/>
      <c r="E233" s="195"/>
      <c r="F233" s="195"/>
      <c r="G233" s="195"/>
      <c r="H233" s="196"/>
      <c r="I233" s="196"/>
      <c r="J233" s="196"/>
      <c r="K233" s="196"/>
      <c r="L233" s="70"/>
    </row>
    <row r="234" spans="2:12" ht="12.7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</row>
    <row r="235" spans="2:12" ht="12.75">
      <c r="B235" s="183" t="s">
        <v>356</v>
      </c>
      <c r="C235" s="183"/>
      <c r="D235" s="183"/>
      <c r="E235" s="183"/>
      <c r="F235" s="183"/>
      <c r="G235" s="190"/>
      <c r="H235" s="70"/>
      <c r="I235" s="70"/>
      <c r="J235" s="70"/>
      <c r="K235" s="70"/>
      <c r="L235" s="70"/>
    </row>
    <row r="236" spans="2:12" ht="38.25">
      <c r="B236" s="197"/>
      <c r="C236" s="198" t="s">
        <v>357</v>
      </c>
      <c r="D236" s="198" t="s">
        <v>352</v>
      </c>
      <c r="E236" s="198" t="s">
        <v>353</v>
      </c>
      <c r="F236" s="198" t="s">
        <v>354</v>
      </c>
      <c r="G236" s="198" t="s">
        <v>355</v>
      </c>
      <c r="H236" s="70"/>
      <c r="I236" s="70"/>
      <c r="J236" s="70"/>
      <c r="K236" s="70"/>
      <c r="L236" s="70"/>
    </row>
    <row r="237" spans="2:12" ht="12.75">
      <c r="B237" s="190" t="s">
        <v>358</v>
      </c>
      <c r="C237" s="199">
        <v>1230000</v>
      </c>
      <c r="D237" s="199">
        <v>120000</v>
      </c>
      <c r="E237" s="199">
        <v>360000</v>
      </c>
      <c r="F237" s="199">
        <v>600000</v>
      </c>
      <c r="G237" s="199">
        <v>1200000</v>
      </c>
      <c r="H237" s="70"/>
      <c r="I237" s="70"/>
      <c r="J237" s="70"/>
      <c r="K237" s="70"/>
      <c r="L237" s="70"/>
    </row>
    <row r="238" spans="2:12" ht="12.75">
      <c r="B238" s="190" t="s">
        <v>359</v>
      </c>
      <c r="C238" s="200">
        <v>3327551.9506</v>
      </c>
      <c r="D238" s="200">
        <v>138493.0948</v>
      </c>
      <c r="E238" s="200">
        <v>476518.4398</v>
      </c>
      <c r="F238" s="200">
        <v>1031906.1045</v>
      </c>
      <c r="G238" s="200">
        <v>3155502.7416</v>
      </c>
      <c r="H238" s="70"/>
      <c r="I238" s="70"/>
      <c r="J238" s="70"/>
      <c r="K238" s="70"/>
      <c r="L238" s="70"/>
    </row>
    <row r="239" spans="2:12" ht="12.75">
      <c r="B239" s="190" t="s">
        <v>360</v>
      </c>
      <c r="C239" s="201">
        <v>0.184187</v>
      </c>
      <c r="D239" s="201">
        <v>0.299205</v>
      </c>
      <c r="E239" s="201">
        <v>0.191205</v>
      </c>
      <c r="F239" s="201">
        <v>0.218625</v>
      </c>
      <c r="G239" s="201">
        <v>0.183879</v>
      </c>
      <c r="H239" s="70"/>
      <c r="I239" s="70"/>
      <c r="J239" s="70"/>
      <c r="K239" s="70"/>
      <c r="L239" s="70"/>
    </row>
    <row r="240" spans="2:12" ht="12.75">
      <c r="B240" s="190" t="s">
        <v>361</v>
      </c>
      <c r="C240" s="201">
        <v>0.148074</v>
      </c>
      <c r="D240" s="201">
        <v>0.237212</v>
      </c>
      <c r="E240" s="201">
        <v>0.177613</v>
      </c>
      <c r="F240" s="201">
        <v>0.180169</v>
      </c>
      <c r="G240" s="201">
        <v>0.147923</v>
      </c>
      <c r="H240" s="70"/>
      <c r="I240" s="70"/>
      <c r="J240" s="70"/>
      <c r="K240" s="70"/>
      <c r="L240" s="70"/>
    </row>
    <row r="241" spans="2:12" ht="12.75">
      <c r="B241" s="190" t="s">
        <v>362</v>
      </c>
      <c r="C241" s="201">
        <v>0.1414094507694245</v>
      </c>
      <c r="D241" s="201">
        <v>0.2090177357196808</v>
      </c>
      <c r="E241" s="201">
        <v>0.16409279704093938</v>
      </c>
      <c r="F241" s="201">
        <v>0.1679263055324554</v>
      </c>
      <c r="G241" s="201">
        <v>0.14154226183891294</v>
      </c>
      <c r="H241" s="70"/>
      <c r="I241" s="70"/>
      <c r="J241" s="70"/>
      <c r="K241" s="70"/>
      <c r="L241" s="70"/>
    </row>
    <row r="242" spans="2:12" ht="12.7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</row>
    <row r="243" spans="2:12" ht="12.75">
      <c r="B243" s="183" t="s">
        <v>363</v>
      </c>
      <c r="C243" s="183"/>
      <c r="D243" s="183"/>
      <c r="E243" s="183"/>
      <c r="F243" s="183"/>
      <c r="G243" s="190"/>
      <c r="H243" s="70"/>
      <c r="I243" s="70"/>
      <c r="J243" s="70"/>
      <c r="K243" s="70"/>
      <c r="L243" s="70"/>
    </row>
    <row r="244" spans="2:12" ht="38.25">
      <c r="B244" s="197"/>
      <c r="C244" s="198" t="s">
        <v>357</v>
      </c>
      <c r="D244" s="198" t="s">
        <v>352</v>
      </c>
      <c r="E244" s="198" t="s">
        <v>353</v>
      </c>
      <c r="F244" s="198" t="s">
        <v>354</v>
      </c>
      <c r="G244" s="198" t="s">
        <v>355</v>
      </c>
      <c r="H244" s="70"/>
      <c r="I244" s="70"/>
      <c r="J244" s="70"/>
      <c r="K244" s="70"/>
      <c r="L244" s="70"/>
    </row>
    <row r="245" spans="2:12" ht="12.75">
      <c r="B245" s="190" t="s">
        <v>358</v>
      </c>
      <c r="C245" s="199">
        <v>1230000</v>
      </c>
      <c r="D245" s="199">
        <v>120000</v>
      </c>
      <c r="E245" s="199">
        <v>360000</v>
      </c>
      <c r="F245" s="199">
        <v>600000</v>
      </c>
      <c r="G245" s="199">
        <v>1200000</v>
      </c>
      <c r="H245" s="70"/>
      <c r="I245" s="70"/>
      <c r="J245" s="70"/>
      <c r="K245" s="70"/>
      <c r="L245" s="70"/>
    </row>
    <row r="246" spans="2:12" ht="12.75">
      <c r="B246" s="190" t="s">
        <v>359</v>
      </c>
      <c r="C246" s="200">
        <v>3502015.8523</v>
      </c>
      <c r="D246" s="200">
        <v>139120.7589</v>
      </c>
      <c r="E246" s="200">
        <v>484091.0978</v>
      </c>
      <c r="F246" s="200">
        <v>1060872.9603</v>
      </c>
      <c r="G246" s="200">
        <v>3317154.226</v>
      </c>
      <c r="H246" s="70"/>
      <c r="I246" s="70"/>
      <c r="J246" s="70"/>
      <c r="K246" s="70"/>
      <c r="L246" s="70"/>
    </row>
    <row r="247" spans="2:12" ht="12.75">
      <c r="B247" s="190" t="s">
        <v>360</v>
      </c>
      <c r="C247" s="201">
        <v>0.193385</v>
      </c>
      <c r="D247" s="201">
        <v>0.309762</v>
      </c>
      <c r="E247" s="201">
        <v>0.202496</v>
      </c>
      <c r="F247" s="201">
        <v>0.230104</v>
      </c>
      <c r="G247" s="201">
        <v>0.193137</v>
      </c>
      <c r="H247" s="70"/>
      <c r="I247" s="70"/>
      <c r="J247" s="70"/>
      <c r="K247" s="70"/>
      <c r="L247" s="70"/>
    </row>
    <row r="248" spans="2:12" ht="12.75">
      <c r="B248" s="190" t="s">
        <v>361</v>
      </c>
      <c r="C248" s="201">
        <v>0.148074</v>
      </c>
      <c r="D248" s="201">
        <v>0.237212</v>
      </c>
      <c r="E248" s="201">
        <v>0.177613</v>
      </c>
      <c r="F248" s="201">
        <v>0.180169</v>
      </c>
      <c r="G248" s="201">
        <v>0.147923</v>
      </c>
      <c r="H248" s="70"/>
      <c r="I248" s="70"/>
      <c r="J248" s="70"/>
      <c r="K248" s="70"/>
      <c r="L248" s="70"/>
    </row>
    <row r="249" spans="2:12" ht="12.75">
      <c r="B249" s="190" t="s">
        <v>362</v>
      </c>
      <c r="C249" s="201">
        <v>0.1414094507694245</v>
      </c>
      <c r="D249" s="201">
        <v>0.2090177357196808</v>
      </c>
      <c r="E249" s="201">
        <v>0.16409279704093938</v>
      </c>
      <c r="F249" s="201">
        <v>0.1679263055324554</v>
      </c>
      <c r="G249" s="201">
        <v>0.14154226183891294</v>
      </c>
      <c r="H249" s="70"/>
      <c r="I249" s="70"/>
      <c r="J249" s="70"/>
      <c r="K249" s="70"/>
      <c r="L249" s="70"/>
    </row>
    <row r="250" spans="2:12" ht="12.7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</row>
    <row r="251" spans="2:12" ht="12.7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</row>
    <row r="252" spans="2:12" ht="12.7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</row>
    <row r="253" spans="2:12" ht="12.75">
      <c r="B253" s="197" t="s">
        <v>364</v>
      </c>
      <c r="C253" s="197"/>
      <c r="D253" s="70"/>
      <c r="E253" s="70"/>
      <c r="F253" s="70"/>
      <c r="G253" s="70"/>
      <c r="H253" s="70"/>
      <c r="I253" s="70"/>
      <c r="J253" s="70"/>
      <c r="K253" s="70"/>
      <c r="L253" s="70"/>
    </row>
    <row r="254" spans="2:12" ht="12.75">
      <c r="B254" s="178" t="s">
        <v>365</v>
      </c>
      <c r="C254" s="202">
        <v>0.11875857028367687</v>
      </c>
      <c r="E254" s="203"/>
      <c r="F254" s="70"/>
      <c r="G254" s="70"/>
      <c r="H254" s="70"/>
      <c r="I254" s="70"/>
      <c r="J254" s="70"/>
      <c r="K254" s="70"/>
      <c r="L254" s="70"/>
    </row>
    <row r="255" spans="2:12" ht="12.75">
      <c r="B255" s="178" t="s">
        <v>366</v>
      </c>
      <c r="C255" s="202">
        <v>0.14432767517117073</v>
      </c>
      <c r="E255" s="203"/>
      <c r="F255" s="70"/>
      <c r="G255" s="70"/>
      <c r="H255" s="70"/>
      <c r="I255" s="70"/>
      <c r="J255" s="70"/>
      <c r="K255" s="70"/>
      <c r="L255" s="70"/>
    </row>
    <row r="256" spans="2:12" ht="12.75">
      <c r="B256" s="178" t="s">
        <v>367</v>
      </c>
      <c r="C256" s="204">
        <v>1.409453131966934</v>
      </c>
      <c r="E256" s="205"/>
      <c r="F256" s="70"/>
      <c r="G256" s="70"/>
      <c r="H256" s="70"/>
      <c r="I256" s="70"/>
      <c r="J256" s="70"/>
      <c r="K256" s="70"/>
      <c r="L256" s="70"/>
    </row>
    <row r="257" spans="2:12" ht="12.75">
      <c r="B257" s="178" t="s">
        <v>368</v>
      </c>
      <c r="C257" s="204">
        <v>0.6494119720967749</v>
      </c>
      <c r="E257" s="205"/>
      <c r="F257" s="70"/>
      <c r="G257" s="70"/>
      <c r="H257" s="70"/>
      <c r="I257" s="70"/>
      <c r="J257" s="70"/>
      <c r="K257" s="70"/>
      <c r="L257" s="70"/>
    </row>
    <row r="258" spans="2:12" ht="12.75">
      <c r="B258" s="178" t="s">
        <v>369</v>
      </c>
      <c r="C258" s="204">
        <v>0.25774800284910676</v>
      </c>
      <c r="E258" s="205"/>
      <c r="F258" s="70"/>
      <c r="G258" s="70"/>
      <c r="H258" s="70"/>
      <c r="I258" s="70"/>
      <c r="J258" s="70"/>
      <c r="K258" s="70"/>
      <c r="L258" s="70"/>
    </row>
    <row r="259" spans="2:12" ht="12.75">
      <c r="B259" s="178" t="s">
        <v>370</v>
      </c>
      <c r="C259" s="206">
        <v>-0.038181090125100015</v>
      </c>
      <c r="E259" s="205"/>
      <c r="F259" s="70"/>
      <c r="G259" s="70"/>
      <c r="H259" s="70"/>
      <c r="I259" s="70"/>
      <c r="J259" s="70"/>
      <c r="K259" s="70"/>
      <c r="L259" s="70"/>
    </row>
    <row r="260" spans="2:12" ht="12.75">
      <c r="B260" s="199" t="s">
        <v>371</v>
      </c>
      <c r="C260" s="207">
        <v>-0.01122977990220139</v>
      </c>
      <c r="E260" s="208"/>
      <c r="F260" s="70"/>
      <c r="G260" s="70"/>
      <c r="H260" s="70"/>
      <c r="I260" s="70"/>
      <c r="J260" s="70"/>
      <c r="K260" s="70"/>
      <c r="L260" s="70"/>
    </row>
    <row r="261" spans="2:12" ht="12.75">
      <c r="B261" s="190" t="s">
        <v>372</v>
      </c>
      <c r="C261" s="209">
        <v>0.066</v>
      </c>
      <c r="E261" s="203"/>
      <c r="F261" s="70"/>
      <c r="G261" s="70"/>
      <c r="H261" s="70"/>
      <c r="I261" s="70"/>
      <c r="J261" s="70"/>
      <c r="K261" s="70"/>
      <c r="L261" s="70"/>
    </row>
    <row r="262" spans="2:12" ht="12.75">
      <c r="B262" s="194"/>
      <c r="C262" s="203"/>
      <c r="E262" s="203"/>
      <c r="F262" s="70"/>
      <c r="G262" s="70"/>
      <c r="H262" s="70"/>
      <c r="I262" s="70"/>
      <c r="J262" s="70"/>
      <c r="K262" s="70"/>
      <c r="L262" s="70"/>
    </row>
    <row r="263" spans="2:12" ht="12.75">
      <c r="B263" s="194"/>
      <c r="C263" s="203"/>
      <c r="E263" s="203"/>
      <c r="F263" s="70"/>
      <c r="G263" s="70"/>
      <c r="H263" s="70"/>
      <c r="I263" s="70"/>
      <c r="J263" s="70"/>
      <c r="K263" s="70"/>
      <c r="L263" s="70"/>
    </row>
    <row r="264" spans="2:12" ht="12.75">
      <c r="B264" s="186" t="s">
        <v>373</v>
      </c>
      <c r="C264" s="197"/>
      <c r="E264" s="203"/>
      <c r="F264" s="70"/>
      <c r="G264" s="70"/>
      <c r="H264" s="70"/>
      <c r="I264" s="70"/>
      <c r="J264" s="70"/>
      <c r="K264" s="70"/>
      <c r="L264" s="70"/>
    </row>
    <row r="265" spans="2:12" ht="12.75">
      <c r="B265" s="178" t="s">
        <v>374</v>
      </c>
      <c r="C265" s="118">
        <v>0.04575211327591549</v>
      </c>
      <c r="E265" s="203"/>
      <c r="F265" s="70"/>
      <c r="G265" s="70"/>
      <c r="H265" s="70"/>
      <c r="I265" s="70"/>
      <c r="J265" s="70"/>
      <c r="K265" s="70"/>
      <c r="L265" s="70"/>
    </row>
    <row r="266" spans="2:12" ht="12.75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</row>
    <row r="267" spans="2:12" ht="12.75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2:12" ht="12.75">
      <c r="B268" s="186" t="s">
        <v>375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2:12" ht="12.75">
      <c r="B269" s="190" t="s">
        <v>376</v>
      </c>
      <c r="C269" s="194"/>
      <c r="D269" s="70"/>
      <c r="E269" s="70"/>
      <c r="F269" s="70"/>
      <c r="G269" s="70"/>
      <c r="H269" s="70"/>
      <c r="I269" s="70"/>
      <c r="J269" s="70"/>
      <c r="K269" s="70"/>
      <c r="L269" s="70"/>
    </row>
    <row r="270" spans="2:12" ht="12.75">
      <c r="B270" s="190" t="s">
        <v>377</v>
      </c>
      <c r="C270" s="194"/>
      <c r="D270" s="70"/>
      <c r="E270" s="70"/>
      <c r="F270" s="70"/>
      <c r="G270" s="70"/>
      <c r="H270" s="70"/>
      <c r="I270" s="70"/>
      <c r="J270" s="70"/>
      <c r="K270" s="70"/>
      <c r="L270" s="70"/>
    </row>
    <row r="271" spans="2:12" ht="12.75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  <row r="272" ht="13.5" thickBot="1"/>
    <row r="273" spans="1:6" s="70" customFormat="1" ht="12.75">
      <c r="A273" s="182"/>
      <c r="B273" s="210"/>
      <c r="C273" s="211"/>
      <c r="D273" s="211"/>
      <c r="E273" s="212" t="s">
        <v>378</v>
      </c>
      <c r="F273" s="213"/>
    </row>
    <row r="274" spans="1:6" s="70" customFormat="1" ht="12.75">
      <c r="A274" s="182"/>
      <c r="B274" s="214" t="s">
        <v>379</v>
      </c>
      <c r="C274" s="215"/>
      <c r="D274" s="215"/>
      <c r="E274" s="216"/>
      <c r="F274" s="217"/>
    </row>
    <row r="275" spans="1:6" s="70" customFormat="1" ht="12.75">
      <c r="A275" s="182"/>
      <c r="B275" s="218"/>
      <c r="C275" s="215"/>
      <c r="D275" s="215"/>
      <c r="E275" s="215"/>
      <c r="F275" s="217"/>
    </row>
    <row r="276" spans="1:6" s="70" customFormat="1" ht="12.75">
      <c r="A276" s="182"/>
      <c r="B276" s="218"/>
      <c r="C276" s="215"/>
      <c r="D276" s="215"/>
      <c r="E276" s="216"/>
      <c r="F276" s="217"/>
    </row>
    <row r="277" spans="1:6" s="70" customFormat="1" ht="12.75">
      <c r="A277" s="182"/>
      <c r="B277" s="219" t="s">
        <v>380</v>
      </c>
      <c r="C277" s="215"/>
      <c r="D277" s="215"/>
      <c r="E277" s="216"/>
      <c r="F277" s="217"/>
    </row>
    <row r="278" spans="1:6" s="70" customFormat="1" ht="12.75">
      <c r="A278" s="182"/>
      <c r="B278" s="220" t="s">
        <v>381</v>
      </c>
      <c r="C278" s="221"/>
      <c r="D278" s="221"/>
      <c r="E278" s="216"/>
      <c r="F278" s="217"/>
    </row>
    <row r="279" spans="1:6" s="70" customFormat="1" ht="12.75">
      <c r="A279" s="182"/>
      <c r="B279" s="220"/>
      <c r="C279" s="221"/>
      <c r="D279" s="221"/>
      <c r="E279" s="216"/>
      <c r="F279" s="217"/>
    </row>
    <row r="280" spans="1:6" s="70" customFormat="1" ht="12.75">
      <c r="A280" s="182"/>
      <c r="B280" s="219" t="s">
        <v>382</v>
      </c>
      <c r="C280" s="215"/>
      <c r="D280" s="215"/>
      <c r="E280" s="216"/>
      <c r="F280" s="217"/>
    </row>
    <row r="281" spans="1:6" s="70" customFormat="1" ht="12.75">
      <c r="A281" s="182"/>
      <c r="B281" s="219"/>
      <c r="C281" s="215"/>
      <c r="D281" s="215"/>
      <c r="E281" s="216"/>
      <c r="F281" s="217"/>
    </row>
    <row r="282" spans="1:6" s="70" customFormat="1" ht="12.75">
      <c r="A282" s="182"/>
      <c r="B282" s="218"/>
      <c r="C282" s="215"/>
      <c r="D282" s="215"/>
      <c r="E282" s="216"/>
      <c r="F282" s="217"/>
    </row>
    <row r="283" spans="1:6" s="70" customFormat="1" ht="13.5" thickBot="1">
      <c r="A283" s="182"/>
      <c r="B283" s="222"/>
      <c r="C283" s="223"/>
      <c r="D283" s="223"/>
      <c r="E283" s="224"/>
      <c r="F283" s="225"/>
    </row>
    <row r="284" ht="13.5" thickBot="1"/>
    <row r="285" spans="1:2" s="70" customFormat="1" ht="12.75">
      <c r="A285" s="182"/>
      <c r="B285" s="226" t="s">
        <v>383</v>
      </c>
    </row>
    <row r="286" spans="1:2" s="70" customFormat="1" ht="12.75">
      <c r="A286" s="182"/>
      <c r="B286" s="227" t="s">
        <v>384</v>
      </c>
    </row>
    <row r="287" spans="1:2" s="70" customFormat="1" ht="12.75">
      <c r="A287" s="182"/>
      <c r="B287" s="228"/>
    </row>
    <row r="288" spans="1:2" s="70" customFormat="1" ht="12.75">
      <c r="A288" s="182"/>
      <c r="B288" s="228"/>
    </row>
    <row r="289" spans="1:2" s="70" customFormat="1" ht="12.75">
      <c r="A289" s="182"/>
      <c r="B289" s="228"/>
    </row>
    <row r="290" spans="1:2" s="70" customFormat="1" ht="12.75">
      <c r="A290" s="182"/>
      <c r="B290" s="228"/>
    </row>
    <row r="291" spans="1:2" s="70" customFormat="1" ht="12.75">
      <c r="A291" s="182"/>
      <c r="B291" s="228"/>
    </row>
    <row r="292" spans="1:2" s="70" customFormat="1" ht="12.75">
      <c r="A292" s="182"/>
      <c r="B292" s="228"/>
    </row>
    <row r="293" spans="1:2" s="70" customFormat="1" ht="12.75">
      <c r="A293" s="182"/>
      <c r="B293" s="228"/>
    </row>
    <row r="294" spans="1:2" s="70" customFormat="1" ht="12.75">
      <c r="A294" s="182"/>
      <c r="B294" s="228"/>
    </row>
    <row r="295" spans="1:2" s="70" customFormat="1" ht="12.75">
      <c r="A295" s="182"/>
      <c r="B295" s="228"/>
    </row>
    <row r="296" spans="1:2" s="70" customFormat="1" ht="13.5" thickBot="1">
      <c r="A296" s="182"/>
      <c r="B296" s="229"/>
    </row>
  </sheetData>
  <sheetProtection/>
  <mergeCells count="28">
    <mergeCell ref="B235:F235"/>
    <mergeCell ref="B243:F243"/>
    <mergeCell ref="E273:F273"/>
    <mergeCell ref="B278:D279"/>
    <mergeCell ref="B213:F213"/>
    <mergeCell ref="B214:F214"/>
    <mergeCell ref="B225:J225"/>
    <mergeCell ref="B226:B227"/>
    <mergeCell ref="C226:D226"/>
    <mergeCell ref="G226:J226"/>
    <mergeCell ref="B199:D199"/>
    <mergeCell ref="B200:D200"/>
    <mergeCell ref="B201:D201"/>
    <mergeCell ref="B202:D202"/>
    <mergeCell ref="B203:D203"/>
    <mergeCell ref="B204:D204"/>
    <mergeCell ref="G189:G191"/>
    <mergeCell ref="B192:G192"/>
    <mergeCell ref="B193:G193"/>
    <mergeCell ref="B196:D196"/>
    <mergeCell ref="B197:D197"/>
    <mergeCell ref="B198:D198"/>
    <mergeCell ref="B1:G1"/>
    <mergeCell ref="B128:D128"/>
    <mergeCell ref="B132:G132"/>
    <mergeCell ref="B139:B140"/>
    <mergeCell ref="C139:C140"/>
    <mergeCell ref="G177:G18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2023-08-08T10:42:20Z</dcterms:created>
  <dcterms:modified xsi:type="dcterms:W3CDTF">2023-08-08T10:43:50Z</dcterms:modified>
  <cp:category/>
  <cp:version/>
  <cp:contentType/>
  <cp:contentStatus/>
</cp:coreProperties>
</file>