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1"/>
  </bookViews>
  <sheets>
    <sheet name="Index" sheetId="1" r:id="rId1"/>
    <sheet name="PPLTVF" sheetId="2" r:id="rId2"/>
    <sheet name="PPLF" sheetId="3" r:id="rId3"/>
    <sheet name="PPTSF" sheetId="4" r:id="rId4"/>
  </sheets>
  <externalReferences>
    <externalReference r:id="rId7"/>
  </externalReferences>
  <definedNames>
    <definedName name="_xlfn.IFERROR" hidden="1">#NAME?</definedName>
    <definedName name="_xlfn.SUMIFS" hidden="1">#NAME?</definedName>
    <definedName name="XDO_?AUM?" localSheetId="2">#REF!</definedName>
    <definedName name="XDO_?AUM?">'PPLTVF'!$G$13</definedName>
    <definedName name="XDO_?CLASS_3?" localSheetId="2">#REF!</definedName>
    <definedName name="XDO_?CLASS_3?">'PPLTVF'!$C$8:$C$31</definedName>
    <definedName name="XDO_?CLASS_3?1?" localSheetId="2">'PPLF'!$C$8:$C$17</definedName>
    <definedName name="XDO_?CLASS_3?1?">#REF!</definedName>
    <definedName name="XDO_?CLASS_3?2?" localSheetId="2">#REF!</definedName>
    <definedName name="XDO_?CLASS_3?2?">'PPTSF'!$C$8:$C$33</definedName>
    <definedName name="XDO_?CLASS_4?" localSheetId="2">#REF!</definedName>
    <definedName name="XDO_?CLASS_4?">'PPLTVF'!$C$9</definedName>
    <definedName name="XDO_?CS_1?" localSheetId="2">#REF!</definedName>
    <definedName name="XDO_?CS_1?">'PPLTVF'!$G$11</definedName>
    <definedName name="XDO_?CS_2?" localSheetId="2">#REF!</definedName>
    <definedName name="XDO_?CS_2?">'PPLTVF'!$H$11</definedName>
    <definedName name="XDO_?FINAL_ISIN?" localSheetId="2">#REF!</definedName>
    <definedName name="XDO_?FINAL_ISIN?">'PPLTVF'!$D$10:$D$89</definedName>
    <definedName name="XDO_?FINAL_ISIN?1?" localSheetId="2">'PPLF'!$D$16:$D$17</definedName>
    <definedName name="XDO_?FINAL_ISIN?1?">#REF!</definedName>
    <definedName name="XDO_?FINAL_ISIN?10?" localSheetId="2">#REF!</definedName>
    <definedName name="XDO_?FINAL_ISIN?10?">'PPTSF'!$D$10:$D$74</definedName>
    <definedName name="XDO_?FINAL_ISIN?2?" localSheetId="2">'PPLF'!$D$16:$D$21</definedName>
    <definedName name="XDO_?FINAL_ISIN?2?">#REF!</definedName>
    <definedName name="XDO_?FINAL_ISIN?3?" localSheetId="2">'PPLF'!$D$16:$D$44</definedName>
    <definedName name="XDO_?FINAL_ISIN?3?">#REF!</definedName>
    <definedName name="XDO_?FINAL_ISIN?4?" localSheetId="2">'PPLF'!$D$16:$D$52</definedName>
    <definedName name="XDO_?FINAL_ISIN?4?">#REF!</definedName>
    <definedName name="XDO_?FINAL_ISIN?5?" localSheetId="2">'PPLF'!$D$16:$D$56</definedName>
    <definedName name="XDO_?FINAL_ISIN?5?">#REF!</definedName>
    <definedName name="XDO_?FINAL_ISIN?6?" localSheetId="2">'PPLF'!$D$16:$D$62</definedName>
    <definedName name="XDO_?FINAL_ISIN?6?">#REF!</definedName>
    <definedName name="XDO_?FINAL_ISIN?7?" localSheetId="2">'PPLF'!$D$16:$D$66</definedName>
    <definedName name="XDO_?FINAL_ISIN?7?">#REF!</definedName>
    <definedName name="XDO_?FINAL_ISIN?8?" localSheetId="2">#REF!</definedName>
    <definedName name="XDO_?FINAL_ISIN?8?">'PPTSF'!$D$10:$D$33</definedName>
    <definedName name="XDO_?FINAL_ISIN?9?" localSheetId="2">#REF!</definedName>
    <definedName name="XDO_?FINAL_ISIN?9?">'PPTSF'!$D$10:$D$70</definedName>
    <definedName name="XDO_?FINAL_MV?" localSheetId="2">#REF!</definedName>
    <definedName name="XDO_?FINAL_MV?">'PPLTVF'!$G$10:$G$89</definedName>
    <definedName name="XDO_?FINAL_MV?1?" localSheetId="2">'PPLF'!$G$16:$G$17</definedName>
    <definedName name="XDO_?FINAL_MV?1?">#REF!</definedName>
    <definedName name="XDO_?FINAL_MV?10?" localSheetId="2">#REF!</definedName>
    <definedName name="XDO_?FINAL_MV?10?">'PPTSF'!$G$10:$G$74</definedName>
    <definedName name="XDO_?FINAL_MV?2?" localSheetId="2">'PPLF'!$G$16:$G$21</definedName>
    <definedName name="XDO_?FINAL_MV?2?">#REF!</definedName>
    <definedName name="XDO_?FINAL_MV?3?" localSheetId="2">'PPLF'!$G$16:$G$44</definedName>
    <definedName name="XDO_?FINAL_MV?3?">#REF!</definedName>
    <definedName name="XDO_?FINAL_MV?4?" localSheetId="2">'PPLF'!$G$16:$G$52</definedName>
    <definedName name="XDO_?FINAL_MV?4?">#REF!</definedName>
    <definedName name="XDO_?FINAL_MV?5?" localSheetId="2">'PPLF'!$G$16:$G$56</definedName>
    <definedName name="XDO_?FINAL_MV?5?">#REF!</definedName>
    <definedName name="XDO_?FINAL_MV?6?" localSheetId="2">'PPLF'!$G$16:$G$62</definedName>
    <definedName name="XDO_?FINAL_MV?6?">#REF!</definedName>
    <definedName name="XDO_?FINAL_MV?7?" localSheetId="2">'PPLF'!$G$16:$G$66</definedName>
    <definedName name="XDO_?FINAL_MV?7?">#REF!</definedName>
    <definedName name="XDO_?FINAL_MV?8?" localSheetId="2">#REF!</definedName>
    <definedName name="XDO_?FINAL_MV?8?">'PPTSF'!$G$10:$G$33</definedName>
    <definedName name="XDO_?FINAL_MV?9?" localSheetId="2">#REF!</definedName>
    <definedName name="XDO_?FINAL_MV?9?">'PPTSF'!$G$10:$G$70</definedName>
    <definedName name="XDO_?FINAL_NAME?" localSheetId="2">#REF!</definedName>
    <definedName name="XDO_?FINAL_NAME?">'PPLTVF'!$C$10:$C$89</definedName>
    <definedName name="XDO_?FINAL_NAME?1?" localSheetId="2">'PPLF'!$C$16:$C$17</definedName>
    <definedName name="XDO_?FINAL_NAME?1?">#REF!</definedName>
    <definedName name="XDO_?FINAL_NAME?10?" localSheetId="2">#REF!</definedName>
    <definedName name="XDO_?FINAL_NAME?10?">'PPTSF'!$C$10:$C$74</definedName>
    <definedName name="XDO_?FINAL_NAME?2?" localSheetId="2">'PPLF'!$C$16:$C$21</definedName>
    <definedName name="XDO_?FINAL_NAME?2?">#REF!</definedName>
    <definedName name="XDO_?FINAL_NAME?3?" localSheetId="2">'PPLF'!$C$16:$C$44</definedName>
    <definedName name="XDO_?FINAL_NAME?3?">#REF!</definedName>
    <definedName name="XDO_?FINAL_NAME?4?" localSheetId="2">'PPLF'!$C$16:$C$52</definedName>
    <definedName name="XDO_?FINAL_NAME?4?">#REF!</definedName>
    <definedName name="XDO_?FINAL_NAME?5?" localSheetId="2">'PPLF'!$C$16:$C$56</definedName>
    <definedName name="XDO_?FINAL_NAME?5?">#REF!</definedName>
    <definedName name="XDO_?FINAL_NAME?6?" localSheetId="2">'PPLF'!$C$16:$C$62</definedName>
    <definedName name="XDO_?FINAL_NAME?6?">#REF!</definedName>
    <definedName name="XDO_?FINAL_NAME?7?" localSheetId="2">'PPLF'!$C$16:$C$66</definedName>
    <definedName name="XDO_?FINAL_NAME?7?">#REF!</definedName>
    <definedName name="XDO_?FINAL_NAME?8?" localSheetId="2">#REF!</definedName>
    <definedName name="XDO_?FINAL_NAME?8?">'PPTSF'!$C$10:$C$33</definedName>
    <definedName name="XDO_?FINAL_NAME?9?" localSheetId="2">#REF!</definedName>
    <definedName name="XDO_?FINAL_NAME?9?">'PPTSF'!$C$10:$C$70</definedName>
    <definedName name="XDO_?FINAL_PER_NET?" localSheetId="2">#REF!</definedName>
    <definedName name="XDO_?FINAL_PER_NET?">'PPLTVF'!$H$10:$H$89</definedName>
    <definedName name="XDO_?FINAL_PER_NET?1?" localSheetId="2">'PPLF'!$H$16:$H$17</definedName>
    <definedName name="XDO_?FINAL_PER_NET?1?">#REF!</definedName>
    <definedName name="XDO_?FINAL_PER_NET?10?" localSheetId="2">#REF!</definedName>
    <definedName name="XDO_?FINAL_PER_NET?10?">'PPTSF'!$H$10:$H$74</definedName>
    <definedName name="XDO_?FINAL_PER_NET?2?" localSheetId="2">'PPLF'!$H$16:$H$21</definedName>
    <definedName name="XDO_?FINAL_PER_NET?2?">#REF!</definedName>
    <definedName name="XDO_?FINAL_PER_NET?3?" localSheetId="2">'PPLF'!$H$16:$H$44</definedName>
    <definedName name="XDO_?FINAL_PER_NET?3?">#REF!</definedName>
    <definedName name="XDO_?FINAL_PER_NET?4?" localSheetId="2">'PPLF'!$H$16:$H$52</definedName>
    <definedName name="XDO_?FINAL_PER_NET?4?">#REF!</definedName>
    <definedName name="XDO_?FINAL_PER_NET?5?" localSheetId="2">'PPLF'!$H$16:$H$56</definedName>
    <definedName name="XDO_?FINAL_PER_NET?5?">#REF!</definedName>
    <definedName name="XDO_?FINAL_PER_NET?6?" localSheetId="2">'PPLF'!$H$16:$H$62</definedName>
    <definedName name="XDO_?FINAL_PER_NET?6?">#REF!</definedName>
    <definedName name="XDO_?FINAL_PER_NET?7?" localSheetId="2">'PPLF'!$H$16:$H$66</definedName>
    <definedName name="XDO_?FINAL_PER_NET?7?">#REF!</definedName>
    <definedName name="XDO_?FINAL_PER_NET?8?" localSheetId="2">#REF!</definedName>
    <definedName name="XDO_?FINAL_PER_NET?8?">'PPTSF'!$H$10:$H$33</definedName>
    <definedName name="XDO_?FINAL_PER_NET?9?" localSheetId="2">#REF!</definedName>
    <definedName name="XDO_?FINAL_PER_NET?9?">'PPTSF'!$H$10:$H$70</definedName>
    <definedName name="XDO_?FINAL_QUANTITE?" localSheetId="2">#REF!</definedName>
    <definedName name="XDO_?FINAL_QUANTITE?">'PPLTVF'!$F$10:$F$89</definedName>
    <definedName name="XDO_?FINAL_QUANTITE?1?" localSheetId="2">'PPLF'!$F$16:$F$17</definedName>
    <definedName name="XDO_?FINAL_QUANTITE?1?">#REF!</definedName>
    <definedName name="XDO_?FINAL_QUANTITE?10?" localSheetId="2">#REF!</definedName>
    <definedName name="XDO_?FINAL_QUANTITE?10?">'PPTSF'!$F$10:$F$74</definedName>
    <definedName name="XDO_?FINAL_QUANTITE?2?" localSheetId="2">'PPLF'!$F$16:$F$21</definedName>
    <definedName name="XDO_?FINAL_QUANTITE?2?">#REF!</definedName>
    <definedName name="XDO_?FINAL_QUANTITE?3?" localSheetId="2">'PPLF'!$F$16:$F$44</definedName>
    <definedName name="XDO_?FINAL_QUANTITE?3?">#REF!</definedName>
    <definedName name="XDO_?FINAL_QUANTITE?4?" localSheetId="2">'PPLF'!$F$16:$F$52</definedName>
    <definedName name="XDO_?FINAL_QUANTITE?4?">#REF!</definedName>
    <definedName name="XDO_?FINAL_QUANTITE?5?" localSheetId="2">'PPLF'!$F$16:$F$56</definedName>
    <definedName name="XDO_?FINAL_QUANTITE?5?">#REF!</definedName>
    <definedName name="XDO_?FINAL_QUANTITE?6?" localSheetId="2">'PPLF'!$F$16:$F$62</definedName>
    <definedName name="XDO_?FINAL_QUANTITE?6?">#REF!</definedName>
    <definedName name="XDO_?FINAL_QUANTITE?7?" localSheetId="2">'PPLF'!$F$16:$F$66</definedName>
    <definedName name="XDO_?FINAL_QUANTITE?7?">#REF!</definedName>
    <definedName name="XDO_?FINAL_QUANTITE?8?" localSheetId="2">#REF!</definedName>
    <definedName name="XDO_?FINAL_QUANTITE?8?">'PPTSF'!$F$10:$F$33</definedName>
    <definedName name="XDO_?FINAL_QUANTITE?9?" localSheetId="2">#REF!</definedName>
    <definedName name="XDO_?FINAL_QUANTITE?9?">'PPTSF'!$F$10:$F$70</definedName>
    <definedName name="XDO_?LONG_DESC?" localSheetId="2">#REF!</definedName>
    <definedName name="XDO_?LONG_DESC?">'PPLTVF'!$D$3</definedName>
    <definedName name="XDO_?NAMC?" localSheetId="2">#REF!</definedName>
    <definedName name="XDO_?NAMC?">'PPLTVF'!#REF!</definedName>
    <definedName name="XDO_?NAMC?1?" localSheetId="2">'PPLF'!#REF!</definedName>
    <definedName name="XDO_?NAMC?1?">#REF!</definedName>
    <definedName name="XDO_?NAMC?2?" localSheetId="2">#REF!</definedName>
    <definedName name="XDO_?NAMC?2?">'PPTSF'!#REF!</definedName>
    <definedName name="XDO_?NAMCNAME?" localSheetId="2">#REF!</definedName>
    <definedName name="XDO_?NAMCNAME?">'PPLTVF'!$C$2:$C$31</definedName>
    <definedName name="XDO_?NAMCNAME?1?" localSheetId="2">'PPLF'!$C$2:$C$17</definedName>
    <definedName name="XDO_?NAMCNAME?1?">#REF!</definedName>
    <definedName name="XDO_?NAMCNAME?2?" localSheetId="2">#REF!</definedName>
    <definedName name="XDO_?NAMCNAME?2?">'PPTSF'!$C$2:$C$33</definedName>
    <definedName name="XDO_?NDATE?" localSheetId="2">#REF!</definedName>
    <definedName name="XDO_?NDATE?">'PPLTVF'!#REF!</definedName>
    <definedName name="XDO_?NDATE?1?" localSheetId="2">'PPLF'!#REF!</definedName>
    <definedName name="XDO_?NDATE?1?">#REF!</definedName>
    <definedName name="XDO_?NDATE?2?" localSheetId="2">#REF!</definedName>
    <definedName name="XDO_?NDATE?2?">'PPTSF'!#REF!</definedName>
    <definedName name="XDO_?NNPTF?" localSheetId="2">#REF!</definedName>
    <definedName name="XDO_?NNPTF?">'PPLTVF'!#REF!</definedName>
    <definedName name="XDO_?NNPTF?1?" localSheetId="2">'PPLF'!#REF!</definedName>
    <definedName name="XDO_?NNPTF?1?">#REF!</definedName>
    <definedName name="XDO_?NNPTF?2?" localSheetId="2">#REF!</definedName>
    <definedName name="XDO_?NNPTF?2?">'PPTSF'!#REF!</definedName>
    <definedName name="XDO_?NOVAL?" localSheetId="2">#REF!</definedName>
    <definedName name="XDO_?NOVAL?">'PPLTVF'!$B$10:$B$89</definedName>
    <definedName name="XDO_?NOVAL?1?" localSheetId="2">'PPLF'!$B$16:$B$17</definedName>
    <definedName name="XDO_?NOVAL?1?">#REF!</definedName>
    <definedName name="XDO_?NOVAL?10?" localSheetId="2">#REF!</definedName>
    <definedName name="XDO_?NOVAL?10?">'PPTSF'!$B$10:$B$74</definedName>
    <definedName name="XDO_?NOVAL?2?" localSheetId="2">'PPLF'!$B$16:$B$21</definedName>
    <definedName name="XDO_?NOVAL?2?">#REF!</definedName>
    <definedName name="XDO_?NOVAL?3?" localSheetId="2">'PPLF'!$B$16:$B$44</definedName>
    <definedName name="XDO_?NOVAL?3?">#REF!</definedName>
    <definedName name="XDO_?NOVAL?4?" localSheetId="2">'PPLF'!$B$16:$B$52</definedName>
    <definedName name="XDO_?NOVAL?4?">#REF!</definedName>
    <definedName name="XDO_?NOVAL?5?" localSheetId="2">'PPLF'!$B$16:$B$56</definedName>
    <definedName name="XDO_?NOVAL?5?">#REF!</definedName>
    <definedName name="XDO_?NOVAL?6?" localSheetId="2">'PPLF'!$B$16:$B$62</definedName>
    <definedName name="XDO_?NOVAL?6?">#REF!</definedName>
    <definedName name="XDO_?NOVAL?7?" localSheetId="2">'PPLF'!$B$16:$B$66</definedName>
    <definedName name="XDO_?NOVAL?7?">#REF!</definedName>
    <definedName name="XDO_?NOVAL?8?" localSheetId="2">#REF!</definedName>
    <definedName name="XDO_?NOVAL?8?">'PPTSF'!$B$10:$B$33</definedName>
    <definedName name="XDO_?NOVAL?9?" localSheetId="2">#REF!</definedName>
    <definedName name="XDO_?NOVAL?9?">'PPTSF'!$B$10:$B$70</definedName>
    <definedName name="XDO_?NPTF?" localSheetId="2">#REF!</definedName>
    <definedName name="XDO_?NPTF?">'PPLTVF'!$D$2:$D$31</definedName>
    <definedName name="XDO_?NPTF?1?" localSheetId="2">'PPLF'!$D$2:$D$17</definedName>
    <definedName name="XDO_?NPTF?1?">#REF!</definedName>
    <definedName name="XDO_?NPTF?2?" localSheetId="2">#REF!</definedName>
    <definedName name="XDO_?NPTF?2?">'PPTSF'!$D$2:$D$33</definedName>
    <definedName name="XDO_?RATING?" localSheetId="2">#REF!</definedName>
    <definedName name="XDO_?RATING?">'PPLTVF'!$E$10:$E$89</definedName>
    <definedName name="XDO_?RATING?1?" localSheetId="2">'PPLF'!$E$16:$E$17</definedName>
    <definedName name="XDO_?RATING?1?">#REF!</definedName>
    <definedName name="XDO_?RATING?10?" localSheetId="2">#REF!</definedName>
    <definedName name="XDO_?RATING?10?">'PPTSF'!$E$10:$E$74</definedName>
    <definedName name="XDO_?RATING?2?" localSheetId="2">'PPLF'!$E$16:$E$21</definedName>
    <definedName name="XDO_?RATING?2?">#REF!</definedName>
    <definedName name="XDO_?RATING?3?" localSheetId="2">'PPLF'!$E$16:$E$44</definedName>
    <definedName name="XDO_?RATING?3?">#REF!</definedName>
    <definedName name="XDO_?RATING?4?" localSheetId="2">'PPLF'!$E$16:$E$52</definedName>
    <definedName name="XDO_?RATING?4?">#REF!</definedName>
    <definedName name="XDO_?RATING?5?" localSheetId="2">'PPLF'!$E$16:$E$56</definedName>
    <definedName name="XDO_?RATING?5?">#REF!</definedName>
    <definedName name="XDO_?RATING?6?" localSheetId="2">'PPLF'!$E$16:$E$62</definedName>
    <definedName name="XDO_?RATING?6?">#REF!</definedName>
    <definedName name="XDO_?RATING?7?" localSheetId="2">'PPLF'!$E$16:$E$66</definedName>
    <definedName name="XDO_?RATING?7?">#REF!</definedName>
    <definedName name="XDO_?RATING?8?" localSheetId="2">#REF!</definedName>
    <definedName name="XDO_?RATING?8?">'PPTSF'!$E$10:$E$33</definedName>
    <definedName name="XDO_?RATING?9?" localSheetId="2">#REF!</definedName>
    <definedName name="XDO_?RATING?9?">'PPTSF'!$E$10:$E$70</definedName>
    <definedName name="XDO_?REMARKS?" localSheetId="2">#REF!</definedName>
    <definedName name="XDO_?REMARKS?">'PPLTVF'!$I$10:$I$89</definedName>
    <definedName name="XDO_?REMARKS?1?" localSheetId="2">'PPLF'!$I$16:$I$17</definedName>
    <definedName name="XDO_?REMARKS?1?">#REF!</definedName>
    <definedName name="XDO_?REMARKS?10?" localSheetId="2">#REF!</definedName>
    <definedName name="XDO_?REMARKS?10?">'PPTSF'!$I$10:$I$74</definedName>
    <definedName name="XDO_?REMARKS?2?" localSheetId="2">'PPLF'!$I$16:$I$21</definedName>
    <definedName name="XDO_?REMARKS?2?">#REF!</definedName>
    <definedName name="XDO_?REMARKS?3?" localSheetId="2">'PPLF'!$I$16:$I$44</definedName>
    <definedName name="XDO_?REMARKS?3?">#REF!</definedName>
    <definedName name="XDO_?REMARKS?4?" localSheetId="2">'PPLF'!$I$16:$I$52</definedName>
    <definedName name="XDO_?REMARKS?4?">#REF!</definedName>
    <definedName name="XDO_?REMARKS?5?" localSheetId="2">'PPLF'!$I$16:$I$56</definedName>
    <definedName name="XDO_?REMARKS?5?">#REF!</definedName>
    <definedName name="XDO_?REMARKS?6?" localSheetId="2">'PPLF'!$I$16:$I$62</definedName>
    <definedName name="XDO_?REMARKS?6?">#REF!</definedName>
    <definedName name="XDO_?REMARKS?7?" localSheetId="2">'PPLF'!$I$16:$I$66</definedName>
    <definedName name="XDO_?REMARKS?7?">#REF!</definedName>
    <definedName name="XDO_?REMARKS?8?" localSheetId="2">#REF!</definedName>
    <definedName name="XDO_?REMARKS?8?">'PPTSF'!$I$10:$I$33</definedName>
    <definedName name="XDO_?REMARKS?9?" localSheetId="2">#REF!</definedName>
    <definedName name="XDO_?REMARKS?9?">'PPTSF'!$I$10:$I$70</definedName>
    <definedName name="XDO_?TDATE?" localSheetId="2">#REF!</definedName>
    <definedName name="XDO_?TDATE?">'PPLTVF'!$D$4</definedName>
    <definedName name="XDO_?TITL?" localSheetId="2">#REF!</definedName>
    <definedName name="XDO_?TITL?">'PPLTVF'!$A$8:$A$31</definedName>
    <definedName name="XDO_?TITL?1?" localSheetId="2">'PPLF'!$A$8:$A$17</definedName>
    <definedName name="XDO_?TITL?1?">#REF!</definedName>
    <definedName name="XDO_?TITL?2?" localSheetId="2">#REF!</definedName>
    <definedName name="XDO_?TITL?2?">'PPTSF'!$A$8:$A$33</definedName>
    <definedName name="XDO_GROUP_?G_2?" localSheetId="2">#REF!</definedName>
    <definedName name="XDO_GROUP_?G_2?">'PPLTVF'!$2:$68</definedName>
    <definedName name="XDO_GROUP_?G_2?1?" localSheetId="2">'PPLF'!$2:$49</definedName>
    <definedName name="XDO_GROUP_?G_2?1?">#REF!</definedName>
    <definedName name="XDO_GROUP_?G_2?2?" localSheetId="2">#REF!</definedName>
    <definedName name="XDO_GROUP_?G_2?2?">'PPTSF'!$2:$46</definedName>
    <definedName name="XDO_GROUP_?G_3?" localSheetId="2">#REF!</definedName>
    <definedName name="XDO_GROUP_?G_3?">'PPLTVF'!$8:$67</definedName>
    <definedName name="XDO_GROUP_?G_3?1?" localSheetId="2">'PPLF'!$8:$48</definedName>
    <definedName name="XDO_GROUP_?G_3?1?">#REF!</definedName>
    <definedName name="XDO_GROUP_?G_3?2?" localSheetId="2">#REF!</definedName>
    <definedName name="XDO_GROUP_?G_3?2?">'PPTSF'!$8:$45</definedName>
    <definedName name="XDO_GROUP_?G_4?" localSheetId="2">#REF!</definedName>
    <definedName name="XDO_GROUP_?G_4?">'PPLTVF'!$B$65:$IV$65</definedName>
    <definedName name="XDO_GROUP_?G_4?1?" localSheetId="2">'PPLF'!#REF!</definedName>
    <definedName name="XDO_GROUP_?G_4?1?">#REF!</definedName>
    <definedName name="XDO_GROUP_?G_4?10?" localSheetId="2">#REF!</definedName>
    <definedName name="XDO_GROUP_?G_4?10?">'PPTSF'!$B$43:$IV$43</definedName>
    <definedName name="XDO_GROUP_?G_4?2?" localSheetId="2">'PPLF'!#REF!</definedName>
    <definedName name="XDO_GROUP_?G_4?2?">#REF!</definedName>
    <definedName name="XDO_GROUP_?G_4?3?" localSheetId="2">'PPLF'!$B$12:$IV$26</definedName>
    <definedName name="XDO_GROUP_?G_4?3?">#REF!</definedName>
    <definedName name="XDO_GROUP_?G_4?4?" localSheetId="2">'PPLF'!$B$31:$IV$32</definedName>
    <definedName name="XDO_GROUP_?G_4?4?">#REF!</definedName>
    <definedName name="XDO_GROUP_?G_4?5?" localSheetId="2">'PPLF'!$B$36:$IV$37</definedName>
    <definedName name="XDO_GROUP_?G_4?5?">#REF!</definedName>
    <definedName name="XDO_GROUP_?G_4?6?" localSheetId="2">'PPLF'!$B$41:$IV$41</definedName>
    <definedName name="XDO_GROUP_?G_4?6?">#REF!</definedName>
    <definedName name="XDO_GROUP_?G_4?7?" localSheetId="2">'PPLF'!$B$46:$IV$46</definedName>
    <definedName name="XDO_GROUP_?G_4?7?">#REF!</definedName>
    <definedName name="XDO_GROUP_?G_4?8?" localSheetId="2">#REF!</definedName>
    <definedName name="XDO_GROUP_?G_4?8?">'PPTSF'!$B$10:$IV$33</definedName>
    <definedName name="XDO_GROUP_?G_4?9?" localSheetId="2">#REF!</definedName>
    <definedName name="XDO_GROUP_?G_4?9?">'PPTSF'!$B$38:$IV$38</definedName>
  </definedNames>
  <calcPr fullCalcOnLoad="1"/>
</workbook>
</file>

<file path=xl/sharedStrings.xml><?xml version="1.0" encoding="utf-8"?>
<sst xmlns="http://schemas.openxmlformats.org/spreadsheetml/2006/main" count="708" uniqueCount="349">
  <si>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</si>
  <si>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</si>
  <si>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</si>
  <si>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</si>
  <si>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</si>
  <si>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</si>
  <si>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</si>
  <si>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</si>
  <si>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</si>
  <si>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</si>
  <si>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</si>
  <si>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</si>
  <si>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</si>
  <si>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</si>
  <si>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</si>
  <si>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</si>
  <si>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</si>
  <si>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</si>
  <si>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</si>
  <si>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</si>
  <si>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</si>
  <si>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</si>
  <si>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</si>
  <si>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</si>
  <si>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</si>
  <si>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</si>
  <si>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</si>
  <si>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</si>
  <si>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</si>
  <si>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</si>
  <si>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</si>
  <si>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</si>
  <si>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</si>
  <si>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</si>
  <si>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</si>
  <si>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</si>
  <si>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</si>
  <si>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Software</t>
  </si>
  <si>
    <t>100029</t>
  </si>
  <si>
    <t>Mphasis Ltd.</t>
  </si>
  <si>
    <t>INE356A01018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</si>
  <si>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</si>
  <si>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</si>
  <si>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</si>
  <si>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</si>
  <si>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</si>
  <si>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</si>
  <si>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</si>
  <si>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100179</t>
  </si>
  <si>
    <t>Hero MotoCorp Ltd.</t>
  </si>
  <si>
    <t>INE158A01026</t>
  </si>
  <si>
    <t>Auto</t>
  </si>
  <si>
    <t>100006</t>
  </si>
  <si>
    <t>HDFC Bank Ltd.</t>
  </si>
  <si>
    <t>INE040A01034</t>
  </si>
  <si>
    <t>Banks</t>
  </si>
  <si>
    <t>100024</t>
  </si>
  <si>
    <t>Axis Bank Ltd.</t>
  </si>
  <si>
    <t>INE238A01034</t>
  </si>
  <si>
    <t>100012</t>
  </si>
  <si>
    <t>ICICI Bank Ltd.</t>
  </si>
  <si>
    <t>INE090A01021</t>
  </si>
  <si>
    <t>100271</t>
  </si>
  <si>
    <t>Balkrishna Industries Ltd.</t>
  </si>
  <si>
    <t>INE787D01026</t>
  </si>
  <si>
    <t>Auto Ancillaries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</si>
  <si>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</si>
  <si>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</si>
  <si>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</si>
  <si>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</si>
  <si>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</si>
  <si>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</si>
  <si>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100661</t>
  </si>
  <si>
    <t>Central Depository Services (I) Ltd.</t>
  </si>
  <si>
    <t>INE736A01011</t>
  </si>
  <si>
    <t>100243</t>
  </si>
  <si>
    <t>Multi Commodity Exchange of India Ltd.</t>
  </si>
  <si>
    <t>INE745G01035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</si>
  <si>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</si>
  <si>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</si>
  <si>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</si>
  <si>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</si>
  <si>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</si>
  <si>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</si>
  <si>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</si>
  <si>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</si>
  <si>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</si>
  <si>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</si>
  <si>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</si>
  <si>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</si>
  <si>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</si>
  <si>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100034</t>
  </si>
  <si>
    <t>IPCA Laboratories Ltd.</t>
  </si>
  <si>
    <t>INE571A01020</t>
  </si>
  <si>
    <t>100136</t>
  </si>
  <si>
    <t>Mahindra Holidays &amp; Resorts India Ltd.</t>
  </si>
  <si>
    <t>INE998I01010</t>
  </si>
  <si>
    <t>Hotels, Resorts And Other Recreational Activities</t>
  </si>
  <si>
    <t>100160</t>
  </si>
  <si>
    <t>ICRA Ltd.</t>
  </si>
  <si>
    <t>INE725G01011</t>
  </si>
  <si>
    <t>101178</t>
  </si>
  <si>
    <t>Computer Age Management Services Ltd.</t>
  </si>
  <si>
    <t>INE596I01012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</si>
  <si>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</si>
  <si>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</si>
  <si>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</si>
  <si>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</si>
  <si>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</si>
  <si>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</si>
  <si>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</si>
  <si>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3000005</t>
  </si>
  <si>
    <t>Microsoft Corporation</t>
  </si>
  <si>
    <t>US5949181045</t>
  </si>
  <si>
    <t>3000002</t>
  </si>
  <si>
    <t>Facebook Inc</t>
  </si>
  <si>
    <t>US30303M1027</t>
  </si>
  <si>
    <t>d) ADR/GDR</t>
  </si>
  <si>
    <t>3500001</t>
  </si>
  <si>
    <t>US86959X1072</t>
  </si>
  <si>
    <t>4.90% HDFC Bank Ltd. (Duration 365 Days)</t>
  </si>
  <si>
    <t>1301391</t>
  </si>
  <si>
    <t>3.15% Axis Bank Ltd. (Duration 365 Days)</t>
  </si>
  <si>
    <t>1301393</t>
  </si>
  <si>
    <t>1301395</t>
  </si>
  <si>
    <t>1301432</t>
  </si>
  <si>
    <t>3.00% Axis Bank Ltd. (Duration 365 Days)</t>
  </si>
  <si>
    <t>1301389</t>
  </si>
  <si>
    <t>1301396</t>
  </si>
  <si>
    <t>4.00% Axis Bank Ltd. (Duration 365 Days)</t>
  </si>
  <si>
    <t>211200100</t>
  </si>
  <si>
    <t>TREPS 02-Nov-2020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</si>
  <si>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</si>
  <si>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</si>
  <si>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</si>
  <si>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</si>
  <si>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</si>
  <si>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</si>
  <si>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</si>
  <si>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</si>
  <si>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</si>
  <si>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900009</t>
  </si>
  <si>
    <t>8.12% Government of India 10-Dec-2020</t>
  </si>
  <si>
    <t>IN0020120054</t>
  </si>
  <si>
    <t>1901277</t>
  </si>
  <si>
    <t>6.62% State Government of Punjab 23-Nov-2020</t>
  </si>
  <si>
    <t>IN2820160306</t>
  </si>
  <si>
    <t>1800475</t>
  </si>
  <si>
    <t>IN002020Y074</t>
  </si>
  <si>
    <t>1800560</t>
  </si>
  <si>
    <t>IN002020X290</t>
  </si>
  <si>
    <t>1800566</t>
  </si>
  <si>
    <t>IN002020X316</t>
  </si>
  <si>
    <t>1800531</t>
  </si>
  <si>
    <t>IN002020X233</t>
  </si>
  <si>
    <t>1800521</t>
  </si>
  <si>
    <t>IN002020X209</t>
  </si>
  <si>
    <t>1800473</t>
  </si>
  <si>
    <t>IN002020Y066</t>
  </si>
  <si>
    <t>1800537</t>
  </si>
  <si>
    <t>IN002020X241</t>
  </si>
  <si>
    <t>1800545</t>
  </si>
  <si>
    <t>IN002020X266</t>
  </si>
  <si>
    <t>1800517</t>
  </si>
  <si>
    <t>IN002020Y132</t>
  </si>
  <si>
    <t>1800549</t>
  </si>
  <si>
    <t>IN002020Y140</t>
  </si>
  <si>
    <t>1800541</t>
  </si>
  <si>
    <t>IN002020X258</t>
  </si>
  <si>
    <t>1800516</t>
  </si>
  <si>
    <t>IN002020Y124</t>
  </si>
  <si>
    <t>1800547</t>
  </si>
  <si>
    <t>IN002020X274</t>
  </si>
  <si>
    <t>1800412</t>
  </si>
  <si>
    <t>IN002019Z388</t>
  </si>
  <si>
    <t>1800554</t>
  </si>
  <si>
    <t>IN002020X282</t>
  </si>
  <si>
    <t>5.10% HDFC Bank Ltd. (Duration 365 Days)</t>
  </si>
  <si>
    <t>5.10% HDFC Bank Ltd. (Duration 366 Days)</t>
  </si>
  <si>
    <t>1301326</t>
  </si>
  <si>
    <t>1301342</t>
  </si>
  <si>
    <t>4.50% HDFC Bank Ltd. (Duration 184 Days)</t>
  </si>
  <si>
    <t>PP003</t>
  </si>
  <si>
    <t>Parag Parikh Tax Saver Fund (An open ended equity linked saving scheme with a statutory lock in of 3 years and tax benefit)</t>
  </si>
  <si>
    <t>100011</t>
  </si>
  <si>
    <t>Wipro Ltd.</t>
  </si>
  <si>
    <t>INE075A01022</t>
  </si>
  <si>
    <t>100032</t>
  </si>
  <si>
    <t>Tata Consultancy Services Ltd.</t>
  </si>
  <si>
    <t>INE467B01029</t>
  </si>
  <si>
    <t>100106</t>
  </si>
  <si>
    <t>Maruti Suzuki India Ltd.</t>
  </si>
  <si>
    <t>INE585B01010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</si>
  <si>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</si>
  <si>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</si>
  <si>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</si>
  <si>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</si>
  <si>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</si>
  <si>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</si>
  <si>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</si>
  <si>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</si>
  <si>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</si>
  <si>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</si>
  <si>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25-NOV-20</t>
  </si>
  <si>
    <t>Short</t>
  </si>
  <si>
    <t>Currency Future</t>
  </si>
  <si>
    <t>Currency Derivatives 29-DEC-20</t>
  </si>
  <si>
    <t>Name of the Instrument</t>
  </si>
  <si>
    <t>Long / Short</t>
  </si>
  <si>
    <t>Market value 
(Rs. in Lakhs)</t>
  </si>
  <si>
    <t>Derivatives Total</t>
  </si>
  <si>
    <t>DERIVATIVES</t>
  </si>
  <si>
    <t>182 DAY T-BILL 19-Nov-2020</t>
  </si>
  <si>
    <t>91 DAY T-BILL 14-Jan-2021</t>
  </si>
  <si>
    <t>91 DAY T-BILL 28-Jan-2021</t>
  </si>
  <si>
    <t>91 DAY T-BILL 26-Nov-2020</t>
  </si>
  <si>
    <t>91 DAY T-BILL 05-Nov-2020</t>
  </si>
  <si>
    <t>182 DAY T-BILL 12-Nov-2020</t>
  </si>
  <si>
    <t>91 DAY T-BILL 03-Dec-2020</t>
  </si>
  <si>
    <t>91 DAY T-BILL 17-Dec-2020</t>
  </si>
  <si>
    <t>182 DAY T-BILL 31-Dec-2020</t>
  </si>
  <si>
    <t>182 DAY T-BILL 07-Jan-2021</t>
  </si>
  <si>
    <t>91 DAY T-BILL 10-Dec-2020</t>
  </si>
  <si>
    <t>182 DAY T-BILL 24-Dec-2020</t>
  </si>
  <si>
    <t>91 DAY T-BILL 24-Dec-2020</t>
  </si>
  <si>
    <t>364 DAY T-BILL 10-Dec-2020</t>
  </si>
  <si>
    <t>91 DAY T-BILL 07-Jan-2021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</si>
  <si>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</si>
  <si>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</si>
  <si>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</si>
  <si>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</si>
  <si>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</si>
  <si>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</si>
  <si>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</si>
  <si>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</si>
  <si>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</si>
  <si>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</si>
  <si>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</si>
  <si>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</si>
  <si>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</si>
  <si>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</si>
  <si>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</si>
  <si>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</si>
  <si>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</si>
  <si>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</si>
  <si>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</si>
  <si>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</si>
  <si>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</si>
  <si>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</si>
  <si>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</si>
  <si>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</si>
  <si>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</si>
  <si>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</si>
  <si>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</si>
  <si>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</si>
  <si>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Derivatives-25-NOV-2020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</si>
  <si>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</si>
  <si>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</si>
  <si>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</si>
  <si>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</si>
  <si>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</si>
  <si>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</si>
  <si>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</si>
  <si>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</si>
  <si>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</si>
  <si>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</si>
  <si>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</si>
  <si>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</si>
  <si>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</si>
  <si>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</si>
  <si>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</si>
  <si>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</si>
  <si>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</si>
  <si>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</si>
  <si>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</si>
  <si>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</si>
  <si>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</si>
  <si>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</si>
  <si>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</si>
  <si>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</si>
  <si>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</si>
  <si>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</si>
  <si>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</si>
  <si>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</si>
  <si>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</si>
  <si>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</si>
  <si>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</si>
  <si>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</si>
  <si>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</si>
  <si>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</si>
  <si>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</si>
  <si>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</si>
  <si>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</si>
  <si>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</si>
  <si>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</si>
  <si>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</si>
  <si>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</si>
  <si>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</si>
  <si>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</si>
  <si>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</si>
  <si>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</si>
  <si>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</si>
  <si>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Symbols :-</t>
  </si>
  <si>
    <t>Consumer Services #</t>
  </si>
  <si>
    <t>Internet and Technology #</t>
  </si>
  <si>
    <t>Auto #</t>
  </si>
  <si>
    <t>b) Short Term Deposits</t>
  </si>
  <si>
    <t>c) Term Deposits Placed as Margins</t>
  </si>
  <si>
    <t>d) TREPS / Reverse Repo Investments</t>
  </si>
  <si>
    <t>Suzuki Motor Corporation*</t>
  </si>
  <si>
    <t>5.   Total Bonus declared during the period ended October 31, 2020 - Nil</t>
  </si>
  <si>
    <t>4.   Total Dividend (Net) declared during the period ended October 31, 2020 - Nil</t>
  </si>
  <si>
    <t>12.  Repo transactions in corporate debt securities during the period ending October 31, 2020 is Nil.</t>
  </si>
  <si>
    <t>4.   Total Bonus declared during the period ended October 31, 2020 - Nil</t>
  </si>
  <si>
    <t>5.    Total outstanding exposure in derivative instruments as on October 31, 2020 - Nil</t>
  </si>
  <si>
    <t>6.    Total investment in Foreign Securities / ADRs / GDRs as on October 31, 2020 - Nil</t>
  </si>
  <si>
    <t>7.    Details of transactions of "Credit Default Swap" for the month ended October 31, 2020 - Nil</t>
  </si>
  <si>
    <t>9.  Repo transactions in corporate debt securities during the period ending October 31, 2020 - Nil</t>
  </si>
  <si>
    <t>6.    Total outstanding exposure in derivative instruments as on October 31, 2020 - Nil</t>
  </si>
  <si>
    <t>7.    Total investment in Foreign Securities / ADRs / GDRs as on October 31, 2020 - Nil</t>
  </si>
  <si>
    <t>11.  Repo transactions in corporate debt securities during the period ending October 31, 2020 - Nil</t>
  </si>
  <si>
    <t>% to NAV</t>
  </si>
  <si>
    <t>Yield %</t>
  </si>
  <si>
    <t>8.   Average Portfolio Maturity is 42 days.</t>
  </si>
  <si>
    <t>Oct-20</t>
  </si>
  <si>
    <t>3.   Total Dividend (Net) declared during the period ended October 31, 2020</t>
  </si>
  <si>
    <t>Oct 29, 2020 (Rs.)</t>
  </si>
  <si>
    <t>5.25% HDFC Bank Ltd. (Duration 186 Days)</t>
  </si>
  <si>
    <t>Oct 01, 2020 (Rs.)</t>
  </si>
  <si>
    <t>Oct 30, 2020 (Rs.)</t>
  </si>
  <si>
    <t>8.    Total Commission paid in the month of October 2020: Rs. 10,281,403.02</t>
  </si>
  <si>
    <t>8.    Total Commission paid in the month of October 2020: 206,427.48</t>
  </si>
  <si>
    <t>A. Hedging Positions through Futures as on October 31, 2020 :</t>
  </si>
  <si>
    <t>Currency Derivatives-29-DEC-2020</t>
  </si>
  <si>
    <t>Total %age of existing assets hedged through futures: 23.43%</t>
  </si>
  <si>
    <t xml:space="preserve">For the period 01-October-2020 to 31-October-2020, the following details specified for hedging transactions through futures which have been squared off/expired : </t>
  </si>
  <si>
    <t>B. Other than Hedging Positions through Futures as on October 31, 2020 : Nil</t>
  </si>
  <si>
    <t>C. Hedging Position through Put Option as on October 31, 2020 : Nil</t>
  </si>
  <si>
    <t>D. Other than Hedging Positions through Options as on October 31, 2020 : Nil</t>
  </si>
  <si>
    <t>E. Hedging Positions through swaps as on October 31, 2020 : Nil</t>
  </si>
  <si>
    <t>6.    Total outstanding exposure in derivative instruments as on October 31, 2020: Rs.(11,73,41,35,625)</t>
  </si>
  <si>
    <t>7.    Total investment in Foreign Securities / ADRs / GDRs as on October 31, 2020: Rs.14,67,04,59,008.61</t>
  </si>
  <si>
    <t>9.    Total Brokerage paid for Buying/ Selling of Investment for October 2020 is Rs. 50,913.46</t>
  </si>
  <si>
    <t>10.  Portfolio Turnover Ratio (Including Equity Arbitrage): 27.11</t>
  </si>
  <si>
    <t>Parag Parikh Long Term Equity Fund (An open ended equity scheme investing across large cap, mid cap, small cap stocks)</t>
  </si>
  <si>
    <t>11.  Portfolio Turnover Ratio (Excluding Equity Arbitrage): 5.72</t>
  </si>
  <si>
    <t>10.  Portfolio Turnover Ratio : 3.80</t>
  </si>
  <si>
    <t>9.    Total Brokerage paid for Buying/ Selling of Investment for October 2020 is Rs. 43,50,711.77</t>
  </si>
  <si>
    <t>Note: 29,30% of our Portfolio is in Foreign Securities (USD) and 1.12% is in Foreign Currency (USD). 77.04% of total Foreign Portfolio (USD) is hedged through Currency Derivatives to avoid currency risk.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</si>
</sst>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80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60" fillId="0" borderId="0" xfId="42" applyNumberFormat="1" applyFont="1" applyAlignment="1">
      <alignment/>
    </xf>
    <xf numFmtId="184" fontId="58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8" fillId="0" borderId="10" xfId="42" applyNumberFormat="1" applyFont="1" applyBorder="1" applyAlignment="1">
      <alignment/>
    </xf>
    <xf numFmtId="184" fontId="58" fillId="0" borderId="12" xfId="42" applyNumberFormat="1" applyFont="1" applyBorder="1" applyAlignment="1">
      <alignment/>
    </xf>
    <xf numFmtId="184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86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60" fillId="33" borderId="0" xfId="58" applyFont="1" applyFill="1" applyBorder="1">
      <alignment/>
      <protection/>
    </xf>
    <xf numFmtId="180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7" xfId="63" applyFont="1" applyFill="1" applyBorder="1" applyAlignment="1">
      <alignment vertical="center"/>
      <protection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8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7" fillId="0" borderId="22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84" fontId="58" fillId="0" borderId="24" xfId="42" applyNumberFormat="1" applyFont="1" applyBorder="1" applyAlignment="1">
      <alignment/>
    </xf>
    <xf numFmtId="43" fontId="58" fillId="0" borderId="24" xfId="42" applyFont="1" applyBorder="1" applyAlignment="1">
      <alignment/>
    </xf>
    <xf numFmtId="0" fontId="58" fillId="0" borderId="24" xfId="0" applyFont="1" applyBorder="1" applyAlignment="1">
      <alignment/>
    </xf>
    <xf numFmtId="0" fontId="57" fillId="0" borderId="25" xfId="0" applyFont="1" applyBorder="1" applyAlignment="1">
      <alignment/>
    </xf>
    <xf numFmtId="43" fontId="58" fillId="0" borderId="26" xfId="42" applyFont="1" applyBorder="1" applyAlignment="1">
      <alignment/>
    </xf>
    <xf numFmtId="43" fontId="3" fillId="0" borderId="13" xfId="42" applyFont="1" applyFill="1" applyBorder="1" applyAlignment="1">
      <alignment vertical="center"/>
    </xf>
    <xf numFmtId="43" fontId="58" fillId="0" borderId="10" xfId="42" applyFont="1" applyBorder="1" applyAlignment="1">
      <alignment/>
    </xf>
    <xf numFmtId="43" fontId="58" fillId="0" borderId="12" xfId="42" applyFont="1" applyBorder="1" applyAlignment="1">
      <alignment/>
    </xf>
    <xf numFmtId="43" fontId="58" fillId="0" borderId="11" xfId="42" applyFont="1" applyBorder="1" applyAlignment="1">
      <alignment/>
    </xf>
    <xf numFmtId="0" fontId="58" fillId="0" borderId="0" xfId="0" applyFont="1" applyAlignment="1">
      <alignment/>
    </xf>
    <xf numFmtId="43" fontId="58" fillId="0" borderId="0" xfId="42" applyFont="1" applyAlignment="1">
      <alignment/>
    </xf>
    <xf numFmtId="184" fontId="58" fillId="0" borderId="0" xfId="42" applyNumberFormat="1" applyFont="1" applyAlignment="1">
      <alignment/>
    </xf>
    <xf numFmtId="43" fontId="58" fillId="0" borderId="10" xfId="42" applyFont="1" applyBorder="1" applyAlignment="1">
      <alignment/>
    </xf>
    <xf numFmtId="43" fontId="58" fillId="0" borderId="12" xfId="42" applyFont="1" applyBorder="1" applyAlignment="1">
      <alignment/>
    </xf>
    <xf numFmtId="43" fontId="58" fillId="0" borderId="11" xfId="42" applyFont="1" applyBorder="1" applyAlignment="1">
      <alignment/>
    </xf>
    <xf numFmtId="0" fontId="57" fillId="0" borderId="15" xfId="0" applyFont="1" applyBorder="1" applyAlignment="1">
      <alignment vertical="center"/>
    </xf>
    <xf numFmtId="0" fontId="58" fillId="0" borderId="15" xfId="0" applyFont="1" applyBorder="1" applyAlignment="1">
      <alignment/>
    </xf>
    <xf numFmtId="0" fontId="58" fillId="0" borderId="2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58" fillId="0" borderId="29" xfId="0" applyFont="1" applyBorder="1" applyAlignment="1">
      <alignment/>
    </xf>
    <xf numFmtId="184" fontId="58" fillId="0" borderId="29" xfId="42" applyNumberFormat="1" applyFont="1" applyBorder="1" applyAlignment="1">
      <alignment/>
    </xf>
    <xf numFmtId="43" fontId="58" fillId="0" borderId="29" xfId="42" applyFont="1" applyBorder="1" applyAlignment="1">
      <alignment/>
    </xf>
    <xf numFmtId="43" fontId="58" fillId="0" borderId="30" xfId="42" applyFont="1" applyBorder="1" applyAlignment="1">
      <alignment/>
    </xf>
    <xf numFmtId="0" fontId="57" fillId="0" borderId="25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43" fontId="58" fillId="0" borderId="26" xfId="42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31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top"/>
    </xf>
    <xf numFmtId="0" fontId="58" fillId="0" borderId="31" xfId="0" applyFont="1" applyFill="1" applyBorder="1" applyAlignment="1">
      <alignment horizontal="left" indent="5"/>
    </xf>
    <xf numFmtId="0" fontId="58" fillId="0" borderId="15" xfId="0" applyFont="1" applyFill="1" applyBorder="1" applyAlignment="1">
      <alignment/>
    </xf>
    <xf numFmtId="187" fontId="58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8" fillId="0" borderId="0" xfId="0" applyNumberFormat="1" applyFont="1" applyFill="1" applyBorder="1" applyAlignment="1">
      <alignment/>
    </xf>
    <xf numFmtId="0" fontId="5" fillId="0" borderId="27" xfId="58" applyFont="1" applyFill="1" applyBorder="1" applyAlignment="1">
      <alignment vertical="top"/>
      <protection/>
    </xf>
    <xf numFmtId="0" fontId="5" fillId="0" borderId="27" xfId="0" applyFont="1" applyFill="1" applyBorder="1" applyAlignment="1">
      <alignment horizontal="left" vertical="top" indent="3"/>
    </xf>
    <xf numFmtId="2" fontId="5" fillId="0" borderId="0" xfId="0" applyNumberFormat="1" applyFont="1" applyFill="1" applyBorder="1" applyAlignment="1">
      <alignment vertical="top"/>
    </xf>
    <xf numFmtId="0" fontId="5" fillId="0" borderId="0" xfId="58" applyFont="1" applyFill="1" applyBorder="1" applyAlignment="1">
      <alignment vertical="top"/>
      <protection/>
    </xf>
    <xf numFmtId="188" fontId="6" fillId="0" borderId="0" xfId="58" applyNumberFormat="1" applyFont="1" applyFill="1" applyBorder="1">
      <alignment/>
      <protection/>
    </xf>
    <xf numFmtId="0" fontId="5" fillId="0" borderId="32" xfId="58" applyFont="1" applyFill="1" applyBorder="1" applyAlignment="1">
      <alignment vertical="top"/>
      <protection/>
    </xf>
    <xf numFmtId="0" fontId="5" fillId="0" borderId="33" xfId="58" applyFont="1" applyFill="1" applyBorder="1" applyAlignment="1">
      <alignment vertical="top"/>
      <protection/>
    </xf>
    <xf numFmtId="188" fontId="6" fillId="0" borderId="33" xfId="58" applyNumberFormat="1" applyFont="1" applyFill="1" applyBorder="1">
      <alignment/>
      <protection/>
    </xf>
    <xf numFmtId="43" fontId="58" fillId="0" borderId="34" xfId="42" applyFont="1" applyFill="1" applyBorder="1" applyAlignment="1">
      <alignment/>
    </xf>
    <xf numFmtId="0" fontId="6" fillId="0" borderId="31" xfId="0" applyFont="1" applyFill="1" applyBorder="1" applyAlignment="1">
      <alignment/>
    </xf>
    <xf numFmtId="189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35" xfId="42" applyFont="1" applyFill="1" applyBorder="1" applyAlignment="1">
      <alignment/>
    </xf>
    <xf numFmtId="0" fontId="5" fillId="0" borderId="31" xfId="0" applyFont="1" applyFill="1" applyBorder="1" applyAlignment="1">
      <alignment/>
    </xf>
    <xf numFmtId="189" fontId="5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84" fontId="5" fillId="0" borderId="0" xfId="42" applyNumberFormat="1" applyFont="1" applyFill="1" applyBorder="1" applyAlignment="1">
      <alignment/>
    </xf>
    <xf numFmtId="184" fontId="64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>
      <alignment/>
    </xf>
    <xf numFmtId="0" fontId="5" fillId="0" borderId="27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90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84" fontId="3" fillId="0" borderId="24" xfId="44" applyNumberFormat="1" applyFont="1" applyFill="1" applyBorder="1" applyAlignment="1">
      <alignment/>
    </xf>
    <xf numFmtId="184" fontId="58" fillId="0" borderId="24" xfId="42" applyNumberFormat="1" applyFont="1" applyFill="1" applyBorder="1" applyAlignment="1">
      <alignment/>
    </xf>
    <xf numFmtId="43" fontId="57" fillId="0" borderId="24" xfId="42" applyFont="1" applyFill="1" applyBorder="1" applyAlignment="1">
      <alignment horizontal="right"/>
    </xf>
    <xf numFmtId="43" fontId="57" fillId="0" borderId="26" xfId="42" applyFont="1" applyFill="1" applyBorder="1" applyAlignment="1">
      <alignment horizontal="right"/>
    </xf>
    <xf numFmtId="43" fontId="62" fillId="0" borderId="14" xfId="42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31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2" fontId="62" fillId="0" borderId="14" xfId="42" applyNumberFormat="1" applyFont="1" applyFill="1" applyBorder="1" applyAlignment="1">
      <alignment/>
    </xf>
    <xf numFmtId="192" fontId="62" fillId="0" borderId="14" xfId="42" applyNumberFormat="1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8" fillId="0" borderId="14" xfId="0" applyFont="1" applyFill="1" applyBorder="1" applyAlignment="1">
      <alignment/>
    </xf>
    <xf numFmtId="193" fontId="5" fillId="0" borderId="31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43" fontId="65" fillId="0" borderId="14" xfId="42" applyFont="1" applyFill="1" applyBorder="1" applyAlignment="1">
      <alignment/>
    </xf>
    <xf numFmtId="15" fontId="5" fillId="0" borderId="27" xfId="0" applyNumberFormat="1" applyFont="1" applyFill="1" applyBorder="1" applyAlignment="1">
      <alignment horizontal="center" vertical="top"/>
    </xf>
    <xf numFmtId="15" fontId="5" fillId="0" borderId="31" xfId="0" applyNumberFormat="1" applyFont="1" applyFill="1" applyBorder="1" applyAlignment="1">
      <alignment horizontal="center" vertical="top"/>
    </xf>
    <xf numFmtId="193" fontId="5" fillId="0" borderId="31" xfId="0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10" fontId="62" fillId="0" borderId="40" xfId="61" applyNumberFormat="1" applyFont="1" applyFill="1" applyBorder="1" applyAlignment="1">
      <alignment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10" fontId="62" fillId="0" borderId="41" xfId="61" applyNumberFormat="1" applyFont="1" applyFill="1" applyBorder="1" applyAlignment="1">
      <alignment/>
    </xf>
    <xf numFmtId="0" fontId="8" fillId="0" borderId="42" xfId="58" applyFont="1" applyFill="1" applyBorder="1">
      <alignment/>
      <protection/>
    </xf>
    <xf numFmtId="0" fontId="8" fillId="0" borderId="43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10" fontId="62" fillId="0" borderId="0" xfId="61" applyNumberFormat="1" applyFont="1" applyFill="1" applyBorder="1" applyAlignment="1">
      <alignment/>
    </xf>
    <xf numFmtId="0" fontId="9" fillId="0" borderId="32" xfId="58" applyFont="1" applyFill="1" applyBorder="1">
      <alignment/>
      <protection/>
    </xf>
    <xf numFmtId="0" fontId="9" fillId="0" borderId="33" xfId="58" applyFont="1" applyFill="1" applyBorder="1">
      <alignment/>
      <protection/>
    </xf>
    <xf numFmtId="4" fontId="9" fillId="0" borderId="33" xfId="58" applyNumberFormat="1" applyFont="1" applyFill="1" applyBorder="1">
      <alignment/>
      <protection/>
    </xf>
    <xf numFmtId="0" fontId="10" fillId="0" borderId="33" xfId="58" applyFont="1" applyFill="1" applyBorder="1" applyAlignment="1">
      <alignment/>
      <protection/>
    </xf>
    <xf numFmtId="4" fontId="9" fillId="0" borderId="34" xfId="58" applyNumberFormat="1" applyFont="1" applyFill="1" applyBorder="1">
      <alignment/>
      <protection/>
    </xf>
    <xf numFmtId="43" fontId="57" fillId="0" borderId="24" xfId="42" applyFont="1" applyBorder="1" applyAlignment="1">
      <alignment horizontal="right"/>
    </xf>
    <xf numFmtId="43" fontId="57" fillId="0" borderId="26" xfId="42" applyFont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Border="1" applyAlignment="1">
      <alignment/>
    </xf>
    <xf numFmtId="184" fontId="58" fillId="0" borderId="33" xfId="42" applyNumberFormat="1" applyFont="1" applyBorder="1" applyAlignment="1">
      <alignment/>
    </xf>
    <xf numFmtId="43" fontId="58" fillId="0" borderId="33" xfId="42" applyFont="1" applyBorder="1" applyAlignment="1">
      <alignment/>
    </xf>
    <xf numFmtId="43" fontId="58" fillId="0" borderId="34" xfId="42" applyFont="1" applyBorder="1" applyAlignment="1">
      <alignment/>
    </xf>
    <xf numFmtId="0" fontId="58" fillId="0" borderId="24" xfId="0" applyFont="1" applyFill="1" applyBorder="1" applyAlignment="1">
      <alignment/>
    </xf>
    <xf numFmtId="43" fontId="58" fillId="0" borderId="26" xfId="42" applyFont="1" applyFill="1" applyBorder="1" applyAlignment="1">
      <alignment/>
    </xf>
    <xf numFmtId="188" fontId="58" fillId="0" borderId="15" xfId="0" applyNumberFormat="1" applyFont="1" applyFill="1" applyBorder="1" applyAlignment="1">
      <alignment/>
    </xf>
    <xf numFmtId="0" fontId="2" fillId="0" borderId="32" xfId="58" applyFont="1" applyFill="1" applyBorder="1">
      <alignment/>
      <protection/>
    </xf>
    <xf numFmtId="0" fontId="2" fillId="0" borderId="33" xfId="58" applyFont="1" applyFill="1" applyBorder="1">
      <alignment/>
      <protection/>
    </xf>
    <xf numFmtId="4" fontId="2" fillId="0" borderId="33" xfId="58" applyNumberFormat="1" applyFont="1" applyFill="1" applyBorder="1">
      <alignment/>
      <protection/>
    </xf>
    <xf numFmtId="0" fontId="11" fillId="0" borderId="33" xfId="58" applyFont="1" applyFill="1" applyBorder="1" applyAlignment="1">
      <alignment/>
      <protection/>
    </xf>
    <xf numFmtId="4" fontId="2" fillId="0" borderId="34" xfId="58" applyNumberFormat="1" applyFont="1" applyFill="1" applyBorder="1">
      <alignment/>
      <protection/>
    </xf>
    <xf numFmtId="0" fontId="58" fillId="0" borderId="12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6" fillId="0" borderId="27" xfId="58" applyFont="1" applyFill="1" applyBorder="1" applyAlignment="1">
      <alignment vertical="top"/>
      <protection/>
    </xf>
    <xf numFmtId="0" fontId="6" fillId="0" borderId="3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184" fontId="5" fillId="0" borderId="14" xfId="4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3" fontId="58" fillId="0" borderId="12" xfId="42" applyFont="1" applyFill="1" applyBorder="1" applyAlignment="1">
      <alignment/>
    </xf>
    <xf numFmtId="0" fontId="58" fillId="0" borderId="31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3" fontId="0" fillId="0" borderId="0" xfId="42" applyFont="1" applyBorder="1" applyAlignment="1">
      <alignment/>
    </xf>
    <xf numFmtId="0" fontId="66" fillId="0" borderId="0" xfId="0" applyFont="1" applyAlignment="1">
      <alignment horizontal="center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58" fillId="0" borderId="27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31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43" fontId="5" fillId="0" borderId="45" xfId="42" applyFont="1" applyFill="1" applyBorder="1" applyAlignment="1">
      <alignment horizontal="center" vertical="center"/>
    </xf>
    <xf numFmtId="43" fontId="5" fillId="0" borderId="46" xfId="42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ikas\AppData\Local\Microsoft\Windows\INetCache\Content.Outlook\ORI39XUN\PPFAS_Fortnightly_Portfolio%20_October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">
      <c r="A1" s="207" t="s">
        <v>12</v>
      </c>
      <c r="B1" s="207"/>
      <c r="C1" s="207"/>
    </row>
    <row r="2" s="27" customFormat="1" ht="14.25"/>
    <row r="3" spans="1:3" s="27" customFormat="1" ht="14.25">
      <c r="A3" s="30" t="s">
        <v>200</v>
      </c>
      <c r="B3" s="30" t="s">
        <v>201</v>
      </c>
      <c r="C3" s="30" t="s">
        <v>202</v>
      </c>
    </row>
    <row r="4" spans="1:3" ht="14.25">
      <c r="A4" s="31" t="s">
        <v>21</v>
      </c>
      <c r="B4" s="32" t="s">
        <v>193</v>
      </c>
      <c r="C4" s="31" t="s">
        <v>194</v>
      </c>
    </row>
    <row r="5" spans="1:3" ht="14.25">
      <c r="A5" s="31" t="s">
        <v>135</v>
      </c>
      <c r="B5" s="32" t="s">
        <v>195</v>
      </c>
      <c r="C5" s="31" t="s">
        <v>196</v>
      </c>
    </row>
    <row r="6" spans="1:3" ht="14.25">
      <c r="A6" s="31" t="s">
        <v>182</v>
      </c>
      <c r="B6" s="32" t="s">
        <v>197</v>
      </c>
      <c r="C6" s="31" t="s">
        <v>198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72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9.140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21</v>
      </c>
      <c r="I2" s="29" t="s">
        <v>199</v>
      </c>
    </row>
    <row r="3" spans="3:4" ht="15.75">
      <c r="C3" s="1" t="s">
        <v>22</v>
      </c>
      <c r="D3" s="21" t="s">
        <v>344</v>
      </c>
    </row>
    <row r="4" spans="3:4" ht="15">
      <c r="C4" s="1" t="s">
        <v>23</v>
      </c>
      <c r="D4" s="22">
        <v>44135</v>
      </c>
    </row>
    <row r="5" ht="14.25" thickBot="1">
      <c r="C5" s="1"/>
    </row>
    <row r="6" spans="3:9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321</v>
      </c>
      <c r="I6" s="62" t="s">
        <v>322</v>
      </c>
    </row>
    <row r="7" spans="3:9" ht="13.5">
      <c r="C7" s="50"/>
      <c r="D7" s="46"/>
      <c r="E7" s="4"/>
      <c r="F7" s="18"/>
      <c r="G7" s="23"/>
      <c r="H7" s="23"/>
      <c r="I7" s="63"/>
    </row>
    <row r="8" spans="1:9" ht="13.5">
      <c r="A8" s="10"/>
      <c r="B8" s="28"/>
      <c r="C8" s="51" t="s">
        <v>0</v>
      </c>
      <c r="D8" s="47"/>
      <c r="E8" s="6"/>
      <c r="F8" s="19"/>
      <c r="G8" s="24"/>
      <c r="H8" s="24"/>
      <c r="I8" s="64"/>
    </row>
    <row r="9" spans="3:9" ht="13.5">
      <c r="C9" s="52" t="s">
        <v>1</v>
      </c>
      <c r="D9" s="47"/>
      <c r="E9" s="6"/>
      <c r="F9" s="19"/>
      <c r="G9" s="24"/>
      <c r="H9" s="24"/>
      <c r="I9" s="64"/>
    </row>
    <row r="10" spans="2:9" ht="13.5">
      <c r="B10" s="8" t="s">
        <v>30</v>
      </c>
      <c r="C10" s="50" t="s">
        <v>31</v>
      </c>
      <c r="D10" s="47" t="s">
        <v>32</v>
      </c>
      <c r="E10" s="6" t="s">
        <v>33</v>
      </c>
      <c r="F10" s="19">
        <v>22908091</v>
      </c>
      <c r="G10" s="24">
        <v>37855.62</v>
      </c>
      <c r="H10" s="24">
        <v>7.56</v>
      </c>
      <c r="I10" s="64"/>
    </row>
    <row r="11" spans="2:9" ht="13.5">
      <c r="B11" s="8" t="s">
        <v>34</v>
      </c>
      <c r="C11" s="50" t="s">
        <v>35</v>
      </c>
      <c r="D11" s="47" t="s">
        <v>36</v>
      </c>
      <c r="E11" s="6" t="s">
        <v>37</v>
      </c>
      <c r="F11" s="19">
        <v>2958527</v>
      </c>
      <c r="G11" s="24">
        <v>34278.97</v>
      </c>
      <c r="H11" s="24">
        <v>6.85</v>
      </c>
      <c r="I11" s="64"/>
    </row>
    <row r="12" spans="2:9" ht="13.5">
      <c r="B12" s="8" t="s">
        <v>38</v>
      </c>
      <c r="C12" s="50" t="s">
        <v>39</v>
      </c>
      <c r="D12" s="47" t="s">
        <v>40</v>
      </c>
      <c r="E12" s="6" t="s">
        <v>37</v>
      </c>
      <c r="F12" s="19">
        <v>1955578</v>
      </c>
      <c r="G12" s="24">
        <v>26961.55</v>
      </c>
      <c r="H12" s="24">
        <v>5.38</v>
      </c>
      <c r="I12" s="64"/>
    </row>
    <row r="13" spans="2:9" ht="13.5">
      <c r="B13" s="8" t="s">
        <v>41</v>
      </c>
      <c r="C13" s="50" t="s">
        <v>42</v>
      </c>
      <c r="D13" s="47" t="s">
        <v>43</v>
      </c>
      <c r="E13" s="6" t="s">
        <v>44</v>
      </c>
      <c r="F13" s="19">
        <v>1116029</v>
      </c>
      <c r="G13" s="24">
        <v>25743.44</v>
      </c>
      <c r="H13" s="24">
        <v>5.14</v>
      </c>
      <c r="I13" s="64"/>
    </row>
    <row r="14" spans="2:9" ht="13.5">
      <c r="B14" s="8" t="s">
        <v>45</v>
      </c>
      <c r="C14" s="50" t="s">
        <v>46</v>
      </c>
      <c r="D14" s="47" t="s">
        <v>47</v>
      </c>
      <c r="E14" s="6" t="s">
        <v>44</v>
      </c>
      <c r="F14" s="19">
        <v>13165181</v>
      </c>
      <c r="G14" s="24">
        <v>25184.99</v>
      </c>
      <c r="H14" s="24">
        <v>5.03</v>
      </c>
      <c r="I14" s="64"/>
    </row>
    <row r="15" spans="2:9" ht="13.5">
      <c r="B15" s="8" t="s">
        <v>48</v>
      </c>
      <c r="C15" s="50" t="s">
        <v>49</v>
      </c>
      <c r="D15" s="47" t="s">
        <v>50</v>
      </c>
      <c r="E15" s="6" t="s">
        <v>51</v>
      </c>
      <c r="F15" s="19">
        <v>867207</v>
      </c>
      <c r="G15" s="24">
        <v>24280.06</v>
      </c>
      <c r="H15" s="24">
        <v>4.85</v>
      </c>
      <c r="I15" s="64"/>
    </row>
    <row r="16" spans="2:9" ht="13.5">
      <c r="B16" s="8" t="s">
        <v>52</v>
      </c>
      <c r="C16" s="50" t="s">
        <v>53</v>
      </c>
      <c r="D16" s="47" t="s">
        <v>54</v>
      </c>
      <c r="E16" s="6" t="s">
        <v>55</v>
      </c>
      <c r="F16" s="19">
        <v>1299309</v>
      </c>
      <c r="G16" s="24">
        <v>15377.97</v>
      </c>
      <c r="H16" s="24">
        <v>3.07</v>
      </c>
      <c r="I16" s="64"/>
    </row>
    <row r="17" spans="2:9" ht="13.5">
      <c r="B17" s="8" t="s">
        <v>56</v>
      </c>
      <c r="C17" s="50" t="s">
        <v>57</v>
      </c>
      <c r="D17" s="47" t="s">
        <v>58</v>
      </c>
      <c r="E17" s="6" t="s">
        <v>55</v>
      </c>
      <c r="F17" s="19">
        <v>2969094</v>
      </c>
      <c r="G17" s="24">
        <v>14622.79</v>
      </c>
      <c r="H17" s="24">
        <v>2.92</v>
      </c>
      <c r="I17" s="64"/>
    </row>
    <row r="18" spans="2:9" ht="13.5">
      <c r="B18" s="8" t="s">
        <v>59</v>
      </c>
      <c r="C18" s="50" t="s">
        <v>60</v>
      </c>
      <c r="D18" s="47" t="s">
        <v>61</v>
      </c>
      <c r="E18" s="6" t="s">
        <v>55</v>
      </c>
      <c r="F18" s="19">
        <v>3675988</v>
      </c>
      <c r="G18" s="24">
        <v>14431.93</v>
      </c>
      <c r="H18" s="24">
        <v>2.88</v>
      </c>
      <c r="I18" s="64"/>
    </row>
    <row r="19" spans="2:9" ht="13.5">
      <c r="B19" s="8" t="s">
        <v>62</v>
      </c>
      <c r="C19" s="50" t="s">
        <v>63</v>
      </c>
      <c r="D19" s="47" t="s">
        <v>64</v>
      </c>
      <c r="E19" s="6" t="s">
        <v>65</v>
      </c>
      <c r="F19" s="19">
        <v>1063106</v>
      </c>
      <c r="G19" s="24">
        <v>14325.88</v>
      </c>
      <c r="H19" s="24">
        <v>2.86</v>
      </c>
      <c r="I19" s="64"/>
    </row>
    <row r="20" spans="2:9" ht="13.5">
      <c r="B20" s="8" t="s">
        <v>66</v>
      </c>
      <c r="C20" s="50" t="s">
        <v>67</v>
      </c>
      <c r="D20" s="47" t="s">
        <v>68</v>
      </c>
      <c r="E20" s="6" t="s">
        <v>37</v>
      </c>
      <c r="F20" s="19">
        <v>417679</v>
      </c>
      <c r="G20" s="24">
        <v>13130.16</v>
      </c>
      <c r="H20" s="24">
        <v>2.62</v>
      </c>
      <c r="I20" s="64"/>
    </row>
    <row r="21" spans="2:9" ht="13.5">
      <c r="B21" s="8" t="s">
        <v>69</v>
      </c>
      <c r="C21" s="50" t="s">
        <v>70</v>
      </c>
      <c r="D21" s="47" t="s">
        <v>71</v>
      </c>
      <c r="E21" s="6" t="s">
        <v>33</v>
      </c>
      <c r="F21" s="19">
        <v>673572</v>
      </c>
      <c r="G21" s="24">
        <v>12625.43</v>
      </c>
      <c r="H21" s="24">
        <v>2.52</v>
      </c>
      <c r="I21" s="64"/>
    </row>
    <row r="22" spans="2:9" ht="13.5">
      <c r="B22" s="8" t="s">
        <v>72</v>
      </c>
      <c r="C22" s="50" t="s">
        <v>73</v>
      </c>
      <c r="D22" s="47" t="s">
        <v>74</v>
      </c>
      <c r="E22" s="6" t="s">
        <v>44</v>
      </c>
      <c r="F22" s="19">
        <v>2595293</v>
      </c>
      <c r="G22" s="24">
        <v>12539.16</v>
      </c>
      <c r="H22" s="24">
        <v>2.5</v>
      </c>
      <c r="I22" s="64"/>
    </row>
    <row r="23" spans="2:9" ht="13.5">
      <c r="B23" s="8" t="s">
        <v>75</v>
      </c>
      <c r="C23" s="50" t="s">
        <v>76</v>
      </c>
      <c r="D23" s="47" t="s">
        <v>77</v>
      </c>
      <c r="E23" s="6" t="s">
        <v>44</v>
      </c>
      <c r="F23" s="19">
        <v>671200</v>
      </c>
      <c r="G23" s="24">
        <v>11417.11</v>
      </c>
      <c r="H23" s="24">
        <v>2.28</v>
      </c>
      <c r="I23" s="64"/>
    </row>
    <row r="24" spans="2:9" ht="13.5">
      <c r="B24" s="8" t="s">
        <v>78</v>
      </c>
      <c r="C24" s="50" t="s">
        <v>79</v>
      </c>
      <c r="D24" s="47" t="s">
        <v>80</v>
      </c>
      <c r="E24" s="6" t="s">
        <v>81</v>
      </c>
      <c r="F24" s="19">
        <v>864964</v>
      </c>
      <c r="G24" s="24">
        <v>7864.69</v>
      </c>
      <c r="H24" s="24">
        <v>1.57</v>
      </c>
      <c r="I24" s="64"/>
    </row>
    <row r="25" spans="2:9" ht="13.5">
      <c r="B25" s="8" t="s">
        <v>82</v>
      </c>
      <c r="C25" s="50" t="s">
        <v>83</v>
      </c>
      <c r="D25" s="47" t="s">
        <v>84</v>
      </c>
      <c r="E25" s="6" t="s">
        <v>81</v>
      </c>
      <c r="F25" s="19">
        <v>160325</v>
      </c>
      <c r="G25" s="24">
        <v>7837.73</v>
      </c>
      <c r="H25" s="24">
        <v>1.57</v>
      </c>
      <c r="I25" s="64"/>
    </row>
    <row r="26" spans="2:9" ht="13.5">
      <c r="B26" s="8" t="s">
        <v>85</v>
      </c>
      <c r="C26" s="50" t="s">
        <v>86</v>
      </c>
      <c r="D26" s="47" t="s">
        <v>87</v>
      </c>
      <c r="E26" s="6" t="s">
        <v>81</v>
      </c>
      <c r="F26" s="19">
        <v>1790050</v>
      </c>
      <c r="G26" s="24">
        <v>7477.04</v>
      </c>
      <c r="H26" s="24">
        <v>1.49</v>
      </c>
      <c r="I26" s="64"/>
    </row>
    <row r="27" spans="2:9" ht="13.5">
      <c r="B27" s="8" t="s">
        <v>88</v>
      </c>
      <c r="C27" s="50" t="s">
        <v>89</v>
      </c>
      <c r="D27" s="47" t="s">
        <v>90</v>
      </c>
      <c r="E27" s="6" t="s">
        <v>81</v>
      </c>
      <c r="F27" s="19">
        <v>1176500</v>
      </c>
      <c r="G27" s="24">
        <v>5479.55</v>
      </c>
      <c r="H27" s="24">
        <v>1.09</v>
      </c>
      <c r="I27" s="64"/>
    </row>
    <row r="28" spans="2:9" ht="13.5">
      <c r="B28" s="8" t="s">
        <v>91</v>
      </c>
      <c r="C28" s="50" t="s">
        <v>92</v>
      </c>
      <c r="D28" s="47" t="s">
        <v>93</v>
      </c>
      <c r="E28" s="6" t="s">
        <v>81</v>
      </c>
      <c r="F28" s="19">
        <v>236663</v>
      </c>
      <c r="G28" s="24">
        <v>5474.25</v>
      </c>
      <c r="H28" s="24">
        <v>1.09</v>
      </c>
      <c r="I28" s="64"/>
    </row>
    <row r="29" spans="2:9" ht="13.5">
      <c r="B29" s="8" t="s">
        <v>94</v>
      </c>
      <c r="C29" s="50" t="s">
        <v>95</v>
      </c>
      <c r="D29" s="47" t="s">
        <v>96</v>
      </c>
      <c r="E29" s="6" t="s">
        <v>97</v>
      </c>
      <c r="F29" s="19">
        <v>3147495</v>
      </c>
      <c r="G29" s="24">
        <v>5261.04</v>
      </c>
      <c r="H29" s="24">
        <v>1.05</v>
      </c>
      <c r="I29" s="64"/>
    </row>
    <row r="30" spans="2:9" ht="13.5">
      <c r="B30" s="8" t="s">
        <v>98</v>
      </c>
      <c r="C30" s="50" t="s">
        <v>99</v>
      </c>
      <c r="D30" s="47" t="s">
        <v>100</v>
      </c>
      <c r="E30" s="6" t="s">
        <v>44</v>
      </c>
      <c r="F30" s="19">
        <v>172952</v>
      </c>
      <c r="G30" s="24">
        <v>4858.05</v>
      </c>
      <c r="H30" s="24">
        <v>0.97</v>
      </c>
      <c r="I30" s="64"/>
    </row>
    <row r="31" spans="2:9" ht="13.5">
      <c r="B31" s="8" t="s">
        <v>101</v>
      </c>
      <c r="C31" s="50" t="s">
        <v>102</v>
      </c>
      <c r="D31" s="47" t="s">
        <v>103</v>
      </c>
      <c r="E31" s="6" t="s">
        <v>44</v>
      </c>
      <c r="F31" s="19">
        <v>52836</v>
      </c>
      <c r="G31" s="24">
        <v>685.2</v>
      </c>
      <c r="H31" s="24">
        <v>0.14</v>
      </c>
      <c r="I31" s="64"/>
    </row>
    <row r="32" spans="3:9" ht="13.5">
      <c r="C32" s="53" t="s">
        <v>104</v>
      </c>
      <c r="D32" s="47"/>
      <c r="E32" s="6"/>
      <c r="F32" s="19"/>
      <c r="G32" s="25">
        <v>327712.61</v>
      </c>
      <c r="H32" s="25">
        <v>65.43</v>
      </c>
      <c r="I32" s="64"/>
    </row>
    <row r="33" spans="3:9" ht="13.5">
      <c r="C33" s="50"/>
      <c r="D33" s="47"/>
      <c r="E33" s="6"/>
      <c r="F33" s="19"/>
      <c r="G33" s="24"/>
      <c r="H33" s="24"/>
      <c r="I33" s="64"/>
    </row>
    <row r="34" spans="3:9" ht="13.5">
      <c r="C34" s="54" t="s">
        <v>3</v>
      </c>
      <c r="D34" s="47"/>
      <c r="E34" s="6"/>
      <c r="F34" s="19"/>
      <c r="G34" s="24"/>
      <c r="H34" s="24"/>
      <c r="I34" s="64"/>
    </row>
    <row r="35" spans="2:9" ht="13.5">
      <c r="B35" s="8" t="s">
        <v>118</v>
      </c>
      <c r="C35" s="194" t="s">
        <v>309</v>
      </c>
      <c r="D35" s="47" t="s">
        <v>119</v>
      </c>
      <c r="E35" s="193" t="s">
        <v>305</v>
      </c>
      <c r="F35" s="19">
        <v>142519</v>
      </c>
      <c r="G35" s="24">
        <v>18270.8</v>
      </c>
      <c r="H35" s="24">
        <v>3.65</v>
      </c>
      <c r="I35" s="64"/>
    </row>
    <row r="36" spans="3:9" ht="13.5">
      <c r="C36" s="53" t="s">
        <v>104</v>
      </c>
      <c r="D36" s="47"/>
      <c r="E36" s="6"/>
      <c r="F36" s="19"/>
      <c r="G36" s="25">
        <v>18270.8</v>
      </c>
      <c r="H36" s="25">
        <v>3.65</v>
      </c>
      <c r="I36" s="64"/>
    </row>
    <row r="37" spans="3:9" ht="13.5">
      <c r="C37" s="50"/>
      <c r="D37" s="47"/>
      <c r="E37" s="6"/>
      <c r="F37" s="19"/>
      <c r="G37" s="24"/>
      <c r="H37" s="24"/>
      <c r="I37" s="64"/>
    </row>
    <row r="38" spans="3:9" ht="13.5">
      <c r="C38" s="52" t="s">
        <v>4</v>
      </c>
      <c r="D38" s="47"/>
      <c r="E38" s="6"/>
      <c r="F38" s="19"/>
      <c r="G38" s="24"/>
      <c r="H38" s="24"/>
      <c r="I38" s="64"/>
    </row>
    <row r="39" spans="2:9" ht="13.5">
      <c r="B39" s="8" t="s">
        <v>105</v>
      </c>
      <c r="C39" s="50" t="s">
        <v>106</v>
      </c>
      <c r="D39" s="47" t="s">
        <v>107</v>
      </c>
      <c r="E39" s="193" t="s">
        <v>304</v>
      </c>
      <c r="F39" s="19">
        <v>34048</v>
      </c>
      <c r="G39" s="24">
        <v>39542.66</v>
      </c>
      <c r="H39" s="24">
        <v>7.9</v>
      </c>
      <c r="I39" s="64"/>
    </row>
    <row r="40" spans="2:9" ht="13.5">
      <c r="B40" s="8" t="s">
        <v>108</v>
      </c>
      <c r="C40" s="50" t="s">
        <v>109</v>
      </c>
      <c r="D40" s="47" t="s">
        <v>110</v>
      </c>
      <c r="E40" s="193" t="s">
        <v>303</v>
      </c>
      <c r="F40" s="19">
        <v>15323</v>
      </c>
      <c r="G40" s="24">
        <v>36460.63</v>
      </c>
      <c r="H40" s="24">
        <v>7.28</v>
      </c>
      <c r="I40" s="64"/>
    </row>
    <row r="41" spans="2:9" ht="13.5">
      <c r="B41" s="8" t="s">
        <v>111</v>
      </c>
      <c r="C41" s="50" t="s">
        <v>112</v>
      </c>
      <c r="D41" s="47" t="s">
        <v>113</v>
      </c>
      <c r="E41" s="193" t="s">
        <v>304</v>
      </c>
      <c r="F41" s="19">
        <v>175030</v>
      </c>
      <c r="G41" s="24">
        <v>26552.87</v>
      </c>
      <c r="H41" s="24">
        <v>5.3</v>
      </c>
      <c r="I41" s="64"/>
    </row>
    <row r="42" spans="2:9" ht="13.5">
      <c r="B42" s="8" t="s">
        <v>114</v>
      </c>
      <c r="C42" s="50" t="s">
        <v>115</v>
      </c>
      <c r="D42" s="47" t="s">
        <v>116</v>
      </c>
      <c r="E42" s="193" t="s">
        <v>304</v>
      </c>
      <c r="F42" s="19">
        <v>124349</v>
      </c>
      <c r="G42" s="24">
        <v>25877.63</v>
      </c>
      <c r="H42" s="24">
        <v>5.17</v>
      </c>
      <c r="I42" s="64"/>
    </row>
    <row r="43" spans="3:9" ht="13.5">
      <c r="C43" s="53" t="s">
        <v>104</v>
      </c>
      <c r="D43" s="47"/>
      <c r="E43" s="6"/>
      <c r="F43" s="19"/>
      <c r="G43" s="25">
        <v>128433.79</v>
      </c>
      <c r="H43" s="25">
        <v>25.65</v>
      </c>
      <c r="I43" s="64"/>
    </row>
    <row r="44" spans="3:9" ht="13.5">
      <c r="C44" s="50"/>
      <c r="D44" s="47"/>
      <c r="E44" s="6"/>
      <c r="F44" s="19"/>
      <c r="G44" s="24"/>
      <c r="H44" s="24"/>
      <c r="I44" s="64"/>
    </row>
    <row r="45" spans="3:9" ht="13.5">
      <c r="C45" s="52" t="s">
        <v>117</v>
      </c>
      <c r="D45" s="47"/>
      <c r="E45" s="6"/>
      <c r="F45" s="19"/>
      <c r="G45" s="24" t="s">
        <v>2</v>
      </c>
      <c r="H45" s="24" t="s">
        <v>2</v>
      </c>
      <c r="I45" s="64"/>
    </row>
    <row r="46" spans="3:9" ht="13.5">
      <c r="C46" s="50"/>
      <c r="D46" s="47"/>
      <c r="E46" s="6"/>
      <c r="F46" s="19"/>
      <c r="G46" s="24"/>
      <c r="H46" s="24"/>
      <c r="I46" s="64"/>
    </row>
    <row r="47" spans="3:9" ht="13.5">
      <c r="C47" s="54" t="s">
        <v>5</v>
      </c>
      <c r="D47" s="47"/>
      <c r="E47" s="6"/>
      <c r="F47" s="19"/>
      <c r="G47" s="24"/>
      <c r="H47" s="24"/>
      <c r="I47" s="64"/>
    </row>
    <row r="48" spans="3:9" ht="13.5">
      <c r="C48" s="50"/>
      <c r="D48" s="47"/>
      <c r="E48" s="6"/>
      <c r="F48" s="19"/>
      <c r="G48" s="24"/>
      <c r="H48" s="24"/>
      <c r="I48" s="64"/>
    </row>
    <row r="49" spans="3:9" ht="13.5">
      <c r="C49" s="54" t="s">
        <v>6</v>
      </c>
      <c r="D49" s="47"/>
      <c r="E49" s="6"/>
      <c r="F49" s="19"/>
      <c r="G49" s="24" t="s">
        <v>2</v>
      </c>
      <c r="H49" s="24" t="s">
        <v>2</v>
      </c>
      <c r="I49" s="64"/>
    </row>
    <row r="50" spans="3:9" ht="13.5">
      <c r="C50" s="50"/>
      <c r="D50" s="47"/>
      <c r="E50" s="6"/>
      <c r="F50" s="19"/>
      <c r="G50" s="24"/>
      <c r="H50" s="24"/>
      <c r="I50" s="64"/>
    </row>
    <row r="51" spans="3:9" ht="13.5">
      <c r="C51" s="54" t="s">
        <v>7</v>
      </c>
      <c r="D51" s="47"/>
      <c r="E51" s="6"/>
      <c r="F51" s="19"/>
      <c r="G51" s="24" t="s">
        <v>2</v>
      </c>
      <c r="H51" s="24" t="s">
        <v>2</v>
      </c>
      <c r="I51" s="64"/>
    </row>
    <row r="52" spans="3:9" ht="13.5">
      <c r="C52" s="50"/>
      <c r="D52" s="47"/>
      <c r="E52" s="6"/>
      <c r="F52" s="19"/>
      <c r="G52" s="24"/>
      <c r="H52" s="24"/>
      <c r="I52" s="64"/>
    </row>
    <row r="53" spans="3:9" ht="13.5">
      <c r="C53" s="54" t="s">
        <v>8</v>
      </c>
      <c r="D53" s="47"/>
      <c r="E53" s="6"/>
      <c r="F53" s="19"/>
      <c r="G53" s="24" t="s">
        <v>2</v>
      </c>
      <c r="H53" s="24" t="s">
        <v>2</v>
      </c>
      <c r="I53" s="64"/>
    </row>
    <row r="54" spans="3:9" ht="13.5">
      <c r="C54" s="50"/>
      <c r="D54" s="47"/>
      <c r="E54" s="6"/>
      <c r="F54" s="19"/>
      <c r="G54" s="24"/>
      <c r="H54" s="24"/>
      <c r="I54" s="64"/>
    </row>
    <row r="55" spans="3:9" ht="13.5">
      <c r="C55" s="54" t="s">
        <v>9</v>
      </c>
      <c r="D55" s="47"/>
      <c r="E55" s="6"/>
      <c r="F55" s="19"/>
      <c r="G55" s="24" t="s">
        <v>2</v>
      </c>
      <c r="H55" s="24" t="s">
        <v>2</v>
      </c>
      <c r="I55" s="64"/>
    </row>
    <row r="56" spans="3:9" ht="13.5">
      <c r="C56" s="50"/>
      <c r="D56" s="47"/>
      <c r="E56" s="6"/>
      <c r="F56" s="19"/>
      <c r="G56" s="24"/>
      <c r="H56" s="24"/>
      <c r="I56" s="64"/>
    </row>
    <row r="57" spans="3:9" ht="13.5">
      <c r="C57" s="54" t="s">
        <v>10</v>
      </c>
      <c r="D57" s="47"/>
      <c r="E57" s="6"/>
      <c r="F57" s="19"/>
      <c r="G57" s="24" t="s">
        <v>2</v>
      </c>
      <c r="H57" s="24" t="s">
        <v>2</v>
      </c>
      <c r="I57" s="64"/>
    </row>
    <row r="58" spans="3:9" ht="13.5">
      <c r="C58" s="50"/>
      <c r="D58" s="47"/>
      <c r="E58" s="6"/>
      <c r="F58" s="19"/>
      <c r="G58" s="24"/>
      <c r="H58" s="24"/>
      <c r="I58" s="64"/>
    </row>
    <row r="59" spans="3:9" ht="13.5">
      <c r="C59" s="54" t="s">
        <v>11</v>
      </c>
      <c r="D59" s="47"/>
      <c r="E59" s="6"/>
      <c r="F59" s="19"/>
      <c r="G59" s="24"/>
      <c r="H59" s="24"/>
      <c r="I59" s="64"/>
    </row>
    <row r="60" spans="3:9" ht="13.5">
      <c r="C60" s="50"/>
      <c r="D60" s="47"/>
      <c r="E60" s="6"/>
      <c r="F60" s="19"/>
      <c r="G60" s="24"/>
      <c r="H60" s="24"/>
      <c r="I60" s="64"/>
    </row>
    <row r="61" spans="3:9" ht="13.5">
      <c r="C61" s="54" t="s">
        <v>13</v>
      </c>
      <c r="D61" s="47"/>
      <c r="E61" s="6"/>
      <c r="F61" s="19"/>
      <c r="G61" s="24" t="s">
        <v>2</v>
      </c>
      <c r="H61" s="24" t="s">
        <v>2</v>
      </c>
      <c r="I61" s="64"/>
    </row>
    <row r="62" spans="3:9" ht="13.5">
      <c r="C62" s="50"/>
      <c r="D62" s="47"/>
      <c r="E62" s="6"/>
      <c r="F62" s="19"/>
      <c r="G62" s="24"/>
      <c r="H62" s="24"/>
      <c r="I62" s="64"/>
    </row>
    <row r="63" spans="3:9" ht="13.5">
      <c r="C63" s="54" t="s">
        <v>14</v>
      </c>
      <c r="D63" s="47"/>
      <c r="E63" s="6"/>
      <c r="F63" s="19"/>
      <c r="G63" s="24" t="s">
        <v>2</v>
      </c>
      <c r="H63" s="24" t="s">
        <v>2</v>
      </c>
      <c r="I63" s="64"/>
    </row>
    <row r="64" spans="3:9" ht="13.5">
      <c r="C64" s="50"/>
      <c r="D64" s="47"/>
      <c r="E64" s="6"/>
      <c r="F64" s="19"/>
      <c r="G64" s="24"/>
      <c r="H64" s="24"/>
      <c r="I64" s="64"/>
    </row>
    <row r="65" spans="3:9" ht="13.5">
      <c r="C65" s="54" t="s">
        <v>15</v>
      </c>
      <c r="D65" s="47"/>
      <c r="E65" s="6"/>
      <c r="F65" s="19"/>
      <c r="G65" s="24" t="s">
        <v>2</v>
      </c>
      <c r="H65" s="24" t="s">
        <v>2</v>
      </c>
      <c r="I65" s="64"/>
    </row>
    <row r="66" spans="3:9" ht="13.5">
      <c r="C66" s="50"/>
      <c r="D66" s="47"/>
      <c r="E66" s="6"/>
      <c r="F66" s="19"/>
      <c r="G66" s="24"/>
      <c r="H66" s="24"/>
      <c r="I66" s="64"/>
    </row>
    <row r="67" spans="3:9" ht="13.5">
      <c r="C67" s="54" t="s">
        <v>16</v>
      </c>
      <c r="D67" s="47"/>
      <c r="E67" s="6"/>
      <c r="F67" s="19"/>
      <c r="G67" s="24" t="s">
        <v>2</v>
      </c>
      <c r="H67" s="24" t="s">
        <v>2</v>
      </c>
      <c r="I67" s="64"/>
    </row>
    <row r="68" spans="3:9" ht="13.5">
      <c r="C68" s="50"/>
      <c r="D68" s="47"/>
      <c r="E68" s="6"/>
      <c r="F68" s="19"/>
      <c r="G68" s="24"/>
      <c r="H68" s="24"/>
      <c r="I68" s="64"/>
    </row>
    <row r="69" spans="1:9" ht="13.5">
      <c r="A69" s="10"/>
      <c r="B69" s="28"/>
      <c r="C69" s="51" t="s">
        <v>17</v>
      </c>
      <c r="D69" s="47"/>
      <c r="E69" s="6"/>
      <c r="F69" s="19"/>
      <c r="G69" s="24"/>
      <c r="H69" s="24"/>
      <c r="I69" s="64"/>
    </row>
    <row r="70" spans="1:10" s="43" customFormat="1" ht="15">
      <c r="A70" s="28"/>
      <c r="B70" s="28"/>
      <c r="C70" s="55" t="s">
        <v>18</v>
      </c>
      <c r="D70" s="47"/>
      <c r="E70" s="6"/>
      <c r="F70" s="19"/>
      <c r="G70" s="24" t="s">
        <v>2</v>
      </c>
      <c r="H70" s="24" t="s">
        <v>2</v>
      </c>
      <c r="I70" s="64"/>
      <c r="J70" s="3"/>
    </row>
    <row r="71" spans="1:10" s="33" customFormat="1" ht="13.5">
      <c r="A71" s="28"/>
      <c r="B71" s="28"/>
      <c r="C71" s="51"/>
      <c r="D71" s="47"/>
      <c r="E71" s="6"/>
      <c r="F71" s="19"/>
      <c r="G71" s="24"/>
      <c r="H71" s="24"/>
      <c r="I71" s="64"/>
      <c r="J71" s="3"/>
    </row>
    <row r="72" spans="1:10" s="37" customFormat="1" ht="13.5">
      <c r="A72" s="2"/>
      <c r="B72" s="2"/>
      <c r="C72" s="52" t="s">
        <v>306</v>
      </c>
      <c r="D72" s="47"/>
      <c r="E72" s="6"/>
      <c r="F72" s="19"/>
      <c r="G72" s="24"/>
      <c r="H72" s="24"/>
      <c r="I72" s="70"/>
      <c r="J72" s="3"/>
    </row>
    <row r="73" spans="3:9" ht="13.5">
      <c r="C73" s="50"/>
      <c r="D73" s="47"/>
      <c r="E73" s="6"/>
      <c r="F73" s="19"/>
      <c r="G73" s="24"/>
      <c r="H73" s="24"/>
      <c r="I73" s="70"/>
    </row>
    <row r="74" spans="3:9" ht="13.5">
      <c r="C74" s="52" t="s">
        <v>307</v>
      </c>
      <c r="D74" s="47"/>
      <c r="E74" s="6"/>
      <c r="F74" s="19"/>
      <c r="G74" s="24"/>
      <c r="H74" s="24"/>
      <c r="I74" s="70"/>
    </row>
    <row r="75" spans="2:9" ht="13.5">
      <c r="B75" s="8" t="s">
        <v>121</v>
      </c>
      <c r="C75" s="50" t="s">
        <v>122</v>
      </c>
      <c r="D75" s="47"/>
      <c r="E75" s="6"/>
      <c r="F75" s="19"/>
      <c r="G75" s="24">
        <v>491</v>
      </c>
      <c r="H75" s="24">
        <v>0.1</v>
      </c>
      <c r="I75" s="70">
        <v>3.15</v>
      </c>
    </row>
    <row r="76" spans="2:9" ht="13.5">
      <c r="B76" s="8" t="s">
        <v>123</v>
      </c>
      <c r="C76" s="50" t="s">
        <v>122</v>
      </c>
      <c r="D76" s="47"/>
      <c r="E76" s="6"/>
      <c r="F76" s="19"/>
      <c r="G76" s="24">
        <v>491</v>
      </c>
      <c r="H76" s="24">
        <v>0.1</v>
      </c>
      <c r="I76" s="70">
        <v>3.15</v>
      </c>
    </row>
    <row r="77" spans="2:9" ht="13.5">
      <c r="B77" s="8" t="s">
        <v>124</v>
      </c>
      <c r="C77" s="50" t="s">
        <v>122</v>
      </c>
      <c r="D77" s="47"/>
      <c r="E77" s="6"/>
      <c r="F77" s="19"/>
      <c r="G77" s="24">
        <v>491</v>
      </c>
      <c r="H77" s="24">
        <v>0.1</v>
      </c>
      <c r="I77" s="70">
        <v>3.15</v>
      </c>
    </row>
    <row r="78" spans="2:9" ht="13.5">
      <c r="B78" s="8" t="s">
        <v>125</v>
      </c>
      <c r="C78" s="50" t="s">
        <v>126</v>
      </c>
      <c r="D78" s="47"/>
      <c r="E78" s="6"/>
      <c r="F78" s="19"/>
      <c r="G78" s="24">
        <v>491</v>
      </c>
      <c r="H78" s="24">
        <v>0.1</v>
      </c>
      <c r="I78" s="70">
        <v>3</v>
      </c>
    </row>
    <row r="79" spans="2:9" ht="13.5">
      <c r="B79" s="8" t="s">
        <v>127</v>
      </c>
      <c r="C79" s="50" t="s">
        <v>122</v>
      </c>
      <c r="D79" s="47"/>
      <c r="E79" s="6"/>
      <c r="F79" s="19"/>
      <c r="G79" s="24">
        <v>491</v>
      </c>
      <c r="H79" s="24">
        <v>0.1</v>
      </c>
      <c r="I79" s="70">
        <v>3.15</v>
      </c>
    </row>
    <row r="80" spans="2:9" ht="13.5">
      <c r="B80" s="8" t="s">
        <v>128</v>
      </c>
      <c r="C80" s="50" t="s">
        <v>129</v>
      </c>
      <c r="D80" s="47"/>
      <c r="E80" s="6"/>
      <c r="F80" s="19"/>
      <c r="G80" s="24">
        <v>200</v>
      </c>
      <c r="H80" s="24">
        <v>0.04</v>
      </c>
      <c r="I80" s="70">
        <v>4</v>
      </c>
    </row>
    <row r="81" spans="2:53" s="66" customFormat="1" ht="13.5">
      <c r="B81" s="8"/>
      <c r="C81" s="50" t="s">
        <v>120</v>
      </c>
      <c r="D81" s="47"/>
      <c r="E81" s="6"/>
      <c r="F81" s="19"/>
      <c r="G81" s="24">
        <v>100</v>
      </c>
      <c r="H81" s="24">
        <v>0.02</v>
      </c>
      <c r="I81" s="70">
        <v>4.9</v>
      </c>
      <c r="J81" s="3"/>
      <c r="K81" s="3"/>
      <c r="AH81" s="3"/>
      <c r="AU81" s="3"/>
      <c r="AW81" s="3"/>
      <c r="BA81" s="3"/>
    </row>
    <row r="82" spans="3:9" ht="13.5">
      <c r="C82" s="53" t="s">
        <v>104</v>
      </c>
      <c r="D82" s="47"/>
      <c r="E82" s="6"/>
      <c r="F82" s="19"/>
      <c r="G82" s="25">
        <v>2755</v>
      </c>
      <c r="H82" s="25">
        <v>0.56</v>
      </c>
      <c r="I82" s="70"/>
    </row>
    <row r="83" spans="3:9" ht="13.5">
      <c r="C83" s="50"/>
      <c r="D83" s="47"/>
      <c r="E83" s="6"/>
      <c r="F83" s="19"/>
      <c r="G83" s="24"/>
      <c r="H83" s="24"/>
      <c r="I83" s="70"/>
    </row>
    <row r="84" spans="3:9" ht="13.5">
      <c r="C84" s="52" t="s">
        <v>308</v>
      </c>
      <c r="D84" s="47"/>
      <c r="E84" s="6"/>
      <c r="F84" s="19"/>
      <c r="G84" s="24"/>
      <c r="H84" s="24"/>
      <c r="I84" s="70"/>
    </row>
    <row r="85" spans="2:9" ht="13.5">
      <c r="B85" s="8" t="s">
        <v>130</v>
      </c>
      <c r="C85" s="50" t="s">
        <v>131</v>
      </c>
      <c r="D85" s="47"/>
      <c r="E85" s="6"/>
      <c r="F85" s="19"/>
      <c r="G85" s="24">
        <v>21973.17</v>
      </c>
      <c r="H85" s="24">
        <v>4.39</v>
      </c>
      <c r="I85" s="70">
        <v>3.07</v>
      </c>
    </row>
    <row r="86" spans="3:9" ht="13.5">
      <c r="C86" s="53" t="s">
        <v>104</v>
      </c>
      <c r="D86" s="47"/>
      <c r="E86" s="6"/>
      <c r="F86" s="19"/>
      <c r="G86" s="25">
        <v>21973.17</v>
      </c>
      <c r="H86" s="25">
        <v>4.39</v>
      </c>
      <c r="I86" s="70"/>
    </row>
    <row r="87" spans="3:9" ht="13.5">
      <c r="C87" s="50"/>
      <c r="D87" s="47"/>
      <c r="E87" s="6"/>
      <c r="F87" s="19"/>
      <c r="G87" s="24"/>
      <c r="H87" s="24"/>
      <c r="I87" s="70"/>
    </row>
    <row r="88" spans="1:9" ht="13.5">
      <c r="A88" s="10"/>
      <c r="B88" s="28"/>
      <c r="C88" s="51" t="s">
        <v>19</v>
      </c>
      <c r="D88" s="47"/>
      <c r="E88" s="6"/>
      <c r="F88" s="19"/>
      <c r="G88" s="24"/>
      <c r="H88" s="24"/>
      <c r="I88" s="70"/>
    </row>
    <row r="89" spans="2:9" ht="13.5">
      <c r="B89" s="8"/>
      <c r="C89" s="50" t="s">
        <v>132</v>
      </c>
      <c r="D89" s="47"/>
      <c r="E89" s="6"/>
      <c r="F89" s="19"/>
      <c r="G89" s="24">
        <v>1622.16</v>
      </c>
      <c r="H89" s="24">
        <v>0.32</v>
      </c>
      <c r="I89" s="64"/>
    </row>
    <row r="90" spans="3:9" ht="13.5">
      <c r="C90" s="53" t="s">
        <v>104</v>
      </c>
      <c r="D90" s="47"/>
      <c r="E90" s="6"/>
      <c r="F90" s="19"/>
      <c r="G90" s="25">
        <v>1622.16</v>
      </c>
      <c r="H90" s="25">
        <v>0.32</v>
      </c>
      <c r="I90" s="64"/>
    </row>
    <row r="91" spans="3:9" ht="13.5">
      <c r="C91" s="50"/>
      <c r="D91" s="47"/>
      <c r="E91" s="6"/>
      <c r="F91" s="19"/>
      <c r="G91" s="24"/>
      <c r="H91" s="24"/>
      <c r="I91" s="64"/>
    </row>
    <row r="92" spans="3:9" ht="14.25" thickBot="1">
      <c r="C92" s="56" t="s">
        <v>133</v>
      </c>
      <c r="D92" s="48"/>
      <c r="E92" s="5"/>
      <c r="F92" s="20"/>
      <c r="G92" s="26">
        <v>500767.53</v>
      </c>
      <c r="H92" s="26">
        <f>_xlfn.SUMIFS(H:H,C:C,"Total")</f>
        <v>100.00000000000001</v>
      </c>
      <c r="I92" s="65"/>
    </row>
    <row r="94" spans="1:10" ht="15">
      <c r="A94" s="43"/>
      <c r="B94" s="43"/>
      <c r="C94" s="43" t="s">
        <v>211</v>
      </c>
      <c r="D94" s="43"/>
      <c r="E94" s="43"/>
      <c r="F94" s="44"/>
      <c r="G94" s="44"/>
      <c r="H94" s="44"/>
      <c r="I94" s="43"/>
      <c r="J94" s="43"/>
    </row>
    <row r="95" spans="1:10" ht="27">
      <c r="A95" s="33"/>
      <c r="B95" s="34"/>
      <c r="C95" s="34" t="s">
        <v>207</v>
      </c>
      <c r="D95" s="34"/>
      <c r="E95" s="72" t="s">
        <v>208</v>
      </c>
      <c r="F95" s="35" t="s">
        <v>27</v>
      </c>
      <c r="G95" s="36" t="s">
        <v>209</v>
      </c>
      <c r="H95" s="35" t="s">
        <v>29</v>
      </c>
      <c r="I95" s="66"/>
      <c r="J95" s="33"/>
    </row>
    <row r="96" spans="1:10" ht="13.5">
      <c r="A96" s="33"/>
      <c r="B96" s="34"/>
      <c r="C96" s="34" t="s">
        <v>205</v>
      </c>
      <c r="D96" s="34"/>
      <c r="E96" s="72"/>
      <c r="F96" s="35"/>
      <c r="G96" s="36"/>
      <c r="H96" s="35"/>
      <c r="I96" s="66"/>
      <c r="J96" s="33"/>
    </row>
    <row r="97" spans="1:10" ht="13.5">
      <c r="A97" s="37"/>
      <c r="B97" s="38">
        <v>3700057</v>
      </c>
      <c r="C97" s="38" t="s">
        <v>203</v>
      </c>
      <c r="D97" s="38"/>
      <c r="E97" s="73" t="s">
        <v>204</v>
      </c>
      <c r="F97" s="39">
        <v>-146500000</v>
      </c>
      <c r="G97" s="39">
        <v>-109296.325</v>
      </c>
      <c r="H97" s="39">
        <v>-21.83</v>
      </c>
      <c r="I97" s="66"/>
      <c r="J97" s="37"/>
    </row>
    <row r="98" spans="1:10" ht="13.5">
      <c r="A98" s="37"/>
      <c r="B98" s="38">
        <v>3700060</v>
      </c>
      <c r="C98" s="38" t="s">
        <v>206</v>
      </c>
      <c r="D98" s="38"/>
      <c r="E98" s="73" t="s">
        <v>204</v>
      </c>
      <c r="F98" s="39">
        <v>-10750000</v>
      </c>
      <c r="G98" s="39">
        <v>-8045.03125</v>
      </c>
      <c r="H98" s="39">
        <v>-1.61</v>
      </c>
      <c r="I98" s="66"/>
      <c r="J98" s="37"/>
    </row>
    <row r="99" spans="1:10" ht="13.5">
      <c r="A99" s="40"/>
      <c r="B99" s="41"/>
      <c r="C99" s="41" t="s">
        <v>210</v>
      </c>
      <c r="D99" s="41"/>
      <c r="E99" s="41"/>
      <c r="F99" s="42"/>
      <c r="G99" s="42">
        <f>SUM(G96:G98)</f>
        <v>-117341.35625</v>
      </c>
      <c r="H99" s="42">
        <f>SUM(H96:H98)</f>
        <v>-23.439999999999998</v>
      </c>
      <c r="I99" s="66"/>
      <c r="J99" s="40"/>
    </row>
    <row r="100" ht="14.25" thickBot="1"/>
    <row r="101" spans="3:8" ht="13.5">
      <c r="C101" s="60" t="s">
        <v>134</v>
      </c>
      <c r="D101" s="59"/>
      <c r="E101" s="59"/>
      <c r="F101" s="57"/>
      <c r="G101" s="58"/>
      <c r="H101" s="61"/>
    </row>
    <row r="102" spans="3:8" ht="13.5">
      <c r="C102" s="211" t="s">
        <v>227</v>
      </c>
      <c r="D102" s="212"/>
      <c r="E102" s="212"/>
      <c r="F102" s="212"/>
      <c r="G102" s="212"/>
      <c r="H102" s="213"/>
    </row>
    <row r="103" spans="3:8" ht="13.5">
      <c r="C103" s="74" t="s">
        <v>228</v>
      </c>
      <c r="D103" s="75"/>
      <c r="E103" s="75"/>
      <c r="F103" s="75"/>
      <c r="G103" s="75"/>
      <c r="H103" s="76"/>
    </row>
    <row r="104" spans="3:8" ht="13.5">
      <c r="C104" s="74" t="s">
        <v>229</v>
      </c>
      <c r="D104" s="75"/>
      <c r="E104" s="75"/>
      <c r="F104" s="75"/>
      <c r="G104" s="75"/>
      <c r="H104" s="76"/>
    </row>
    <row r="105" spans="3:8" ht="13.5">
      <c r="C105" s="77"/>
      <c r="D105" s="78"/>
      <c r="E105" s="78"/>
      <c r="F105" s="79"/>
      <c r="G105" s="80"/>
      <c r="H105" s="81"/>
    </row>
    <row r="106" spans="3:8" ht="14.25" thickBot="1">
      <c r="C106" s="66"/>
      <c r="D106" s="66"/>
      <c r="E106" s="66"/>
      <c r="F106" s="68"/>
      <c r="G106" s="67"/>
      <c r="H106" s="67"/>
    </row>
    <row r="107" spans="3:8" ht="13.5">
      <c r="C107" s="82" t="s">
        <v>230</v>
      </c>
      <c r="D107" s="83"/>
      <c r="E107" s="83"/>
      <c r="F107" s="83"/>
      <c r="G107" s="83"/>
      <c r="H107" s="84"/>
    </row>
    <row r="108" spans="3:8" ht="13.5">
      <c r="C108" s="85" t="s">
        <v>231</v>
      </c>
      <c r="D108" s="86"/>
      <c r="E108" s="87"/>
      <c r="F108" s="87"/>
      <c r="G108" s="86"/>
      <c r="H108" s="76"/>
    </row>
    <row r="109" spans="3:8" ht="41.25">
      <c r="C109" s="214" t="s">
        <v>232</v>
      </c>
      <c r="D109" s="215" t="s">
        <v>233</v>
      </c>
      <c r="E109" s="88" t="s">
        <v>234</v>
      </c>
      <c r="F109" s="88" t="s">
        <v>234</v>
      </c>
      <c r="G109" s="88" t="s">
        <v>235</v>
      </c>
      <c r="H109" s="76"/>
    </row>
    <row r="110" spans="3:8" ht="13.5">
      <c r="C110" s="214"/>
      <c r="D110" s="215"/>
      <c r="E110" s="88" t="s">
        <v>236</v>
      </c>
      <c r="F110" s="88" t="s">
        <v>237</v>
      </c>
      <c r="G110" s="88" t="s">
        <v>236</v>
      </c>
      <c r="H110" s="76"/>
    </row>
    <row r="111" spans="3:8" ht="13.5">
      <c r="C111" s="204" t="s">
        <v>2</v>
      </c>
      <c r="D111" s="205" t="s">
        <v>2</v>
      </c>
      <c r="E111" s="205" t="s">
        <v>2</v>
      </c>
      <c r="F111" s="205" t="s">
        <v>2</v>
      </c>
      <c r="G111" s="205" t="s">
        <v>2</v>
      </c>
      <c r="H111" s="76"/>
    </row>
    <row r="112" spans="3:8" ht="15">
      <c r="C112" s="91" t="s">
        <v>238</v>
      </c>
      <c r="D112" s="92"/>
      <c r="E112" s="92"/>
      <c r="F112" s="92"/>
      <c r="G112" s="92"/>
      <c r="H112" s="76"/>
    </row>
    <row r="113" spans="3:8" ht="15">
      <c r="C113" s="93"/>
      <c r="D113" s="75"/>
      <c r="E113" s="75"/>
      <c r="F113" s="75"/>
      <c r="G113" s="75"/>
      <c r="H113" s="76"/>
    </row>
    <row r="114" spans="3:8" ht="15">
      <c r="C114" s="93" t="s">
        <v>239</v>
      </c>
      <c r="D114" s="75"/>
      <c r="E114" s="75"/>
      <c r="F114" s="75"/>
      <c r="G114" s="75"/>
      <c r="H114" s="76"/>
    </row>
    <row r="115" spans="3:8" ht="13.5">
      <c r="C115" s="74"/>
      <c r="D115" s="75"/>
      <c r="E115" s="75"/>
      <c r="F115" s="75"/>
      <c r="G115" s="75"/>
      <c r="H115" s="76"/>
    </row>
    <row r="116" spans="3:8" ht="15">
      <c r="C116" s="93" t="s">
        <v>240</v>
      </c>
      <c r="D116" s="75"/>
      <c r="E116" s="75"/>
      <c r="F116" s="75"/>
      <c r="G116" s="75"/>
      <c r="H116" s="76"/>
    </row>
    <row r="117" spans="3:8" ht="13.5">
      <c r="C117" s="94" t="s">
        <v>241</v>
      </c>
      <c r="D117" s="95" t="s">
        <v>328</v>
      </c>
      <c r="E117" s="95" t="s">
        <v>329</v>
      </c>
      <c r="F117" s="75"/>
      <c r="G117" s="75"/>
      <c r="H117" s="76"/>
    </row>
    <row r="118" spans="3:8" ht="13.5">
      <c r="C118" s="94" t="s">
        <v>242</v>
      </c>
      <c r="D118" s="96">
        <v>32.9793</v>
      </c>
      <c r="E118" s="96">
        <v>32.5999</v>
      </c>
      <c r="F118" s="75"/>
      <c r="G118" s="75"/>
      <c r="H118" s="76"/>
    </row>
    <row r="119" spans="3:8" ht="13.5">
      <c r="C119" s="94" t="s">
        <v>243</v>
      </c>
      <c r="D119" s="96">
        <v>31.5381</v>
      </c>
      <c r="E119" s="95">
        <v>31.1492</v>
      </c>
      <c r="F119" s="75"/>
      <c r="G119" s="75"/>
      <c r="H119" s="76"/>
    </row>
    <row r="120" spans="3:8" ht="13.5">
      <c r="C120" s="74"/>
      <c r="D120" s="75"/>
      <c r="E120" s="75"/>
      <c r="F120" s="75"/>
      <c r="G120" s="75"/>
      <c r="H120" s="76"/>
    </row>
    <row r="121" spans="3:8" ht="15">
      <c r="C121" s="93" t="s">
        <v>311</v>
      </c>
      <c r="D121" s="97"/>
      <c r="E121" s="97"/>
      <c r="F121" s="97"/>
      <c r="G121" s="75"/>
      <c r="H121" s="76"/>
    </row>
    <row r="122" spans="3:8" ht="15">
      <c r="C122" s="93"/>
      <c r="D122" s="97"/>
      <c r="E122" s="97"/>
      <c r="F122" s="97"/>
      <c r="G122" s="75"/>
      <c r="H122" s="76"/>
    </row>
    <row r="123" spans="3:8" ht="15">
      <c r="C123" s="93" t="s">
        <v>310</v>
      </c>
      <c r="D123" s="97"/>
      <c r="E123" s="97"/>
      <c r="F123" s="97"/>
      <c r="G123" s="75"/>
      <c r="H123" s="76"/>
    </row>
    <row r="124" spans="3:8" ht="15">
      <c r="C124" s="93"/>
      <c r="D124" s="97"/>
      <c r="E124" s="97"/>
      <c r="F124" s="97"/>
      <c r="G124" s="75"/>
      <c r="H124" s="76"/>
    </row>
    <row r="125" spans="3:8" ht="15">
      <c r="C125" s="93" t="s">
        <v>340</v>
      </c>
      <c r="D125" s="97"/>
      <c r="E125" s="97"/>
      <c r="F125" s="98"/>
      <c r="G125" s="99"/>
      <c r="H125" s="76"/>
    </row>
    <row r="126" spans="3:8" ht="15">
      <c r="C126" s="100" t="s">
        <v>244</v>
      </c>
      <c r="D126" s="97"/>
      <c r="E126" s="97"/>
      <c r="F126" s="98"/>
      <c r="G126" s="75"/>
      <c r="H126" s="76"/>
    </row>
    <row r="127" spans="3:8" ht="15">
      <c r="C127" s="101"/>
      <c r="D127" s="97"/>
      <c r="E127" s="97"/>
      <c r="F127" s="97"/>
      <c r="G127" s="75"/>
      <c r="H127" s="76"/>
    </row>
    <row r="128" spans="3:8" ht="15">
      <c r="C128" s="93" t="s">
        <v>341</v>
      </c>
      <c r="D128" s="97"/>
      <c r="E128" s="97"/>
      <c r="F128" s="98"/>
      <c r="G128" s="99"/>
      <c r="H128" s="76"/>
    </row>
    <row r="129" spans="3:8" ht="15">
      <c r="C129" s="93"/>
      <c r="D129" s="97"/>
      <c r="E129" s="97"/>
      <c r="F129" s="97"/>
      <c r="G129" s="75"/>
      <c r="H129" s="76"/>
    </row>
    <row r="130" spans="3:8" ht="15">
      <c r="C130" s="93" t="s">
        <v>330</v>
      </c>
      <c r="D130" s="97"/>
      <c r="E130" s="97"/>
      <c r="F130" s="98"/>
      <c r="G130" s="75"/>
      <c r="H130" s="76"/>
    </row>
    <row r="131" spans="3:8" ht="15">
      <c r="C131" s="93"/>
      <c r="D131" s="97"/>
      <c r="E131" s="97"/>
      <c r="F131" s="97"/>
      <c r="G131" s="75"/>
      <c r="H131" s="76"/>
    </row>
    <row r="132" spans="3:8" ht="15">
      <c r="C132" s="93" t="s">
        <v>347</v>
      </c>
      <c r="D132" s="97"/>
      <c r="E132" s="97"/>
      <c r="F132" s="98"/>
      <c r="G132" s="75"/>
      <c r="H132" s="76"/>
    </row>
    <row r="133" spans="3:8" ht="15">
      <c r="C133" s="93"/>
      <c r="D133" s="98"/>
      <c r="E133" s="97"/>
      <c r="F133" s="102"/>
      <c r="G133" s="75"/>
      <c r="H133" s="76"/>
    </row>
    <row r="134" spans="3:8" ht="15">
      <c r="C134" s="93" t="s">
        <v>343</v>
      </c>
      <c r="D134" s="97"/>
      <c r="E134" s="97"/>
      <c r="F134" s="97"/>
      <c r="G134" s="75"/>
      <c r="H134" s="76"/>
    </row>
    <row r="135" spans="3:8" ht="15">
      <c r="C135" s="93"/>
      <c r="D135" s="97"/>
      <c r="E135" s="97"/>
      <c r="F135" s="97"/>
      <c r="G135" s="75"/>
      <c r="H135" s="76"/>
    </row>
    <row r="136" spans="3:8" ht="15">
      <c r="C136" s="93" t="s">
        <v>345</v>
      </c>
      <c r="D136" s="97"/>
      <c r="E136" s="97"/>
      <c r="F136" s="97"/>
      <c r="G136" s="75"/>
      <c r="H136" s="76"/>
    </row>
    <row r="137" spans="3:8" ht="15">
      <c r="C137" s="93"/>
      <c r="D137" s="97"/>
      <c r="E137" s="97"/>
      <c r="F137" s="97"/>
      <c r="G137" s="75"/>
      <c r="H137" s="76"/>
    </row>
    <row r="138" spans="3:8" ht="15">
      <c r="C138" s="93" t="s">
        <v>312</v>
      </c>
      <c r="D138" s="97"/>
      <c r="E138" s="97"/>
      <c r="F138" s="97"/>
      <c r="G138" s="75"/>
      <c r="H138" s="76"/>
    </row>
    <row r="139" spans="3:8" ht="15">
      <c r="C139" s="100"/>
      <c r="D139" s="103"/>
      <c r="E139" s="103"/>
      <c r="F139" s="103"/>
      <c r="G139" s="104"/>
      <c r="H139" s="76"/>
    </row>
    <row r="140" spans="3:8" ht="15">
      <c r="C140" s="100" t="s">
        <v>245</v>
      </c>
      <c r="D140" s="103"/>
      <c r="E140" s="103"/>
      <c r="F140" s="103"/>
      <c r="G140" s="104"/>
      <c r="H140" s="76"/>
    </row>
    <row r="141" spans="3:8" ht="15">
      <c r="C141" s="100"/>
      <c r="D141" s="103"/>
      <c r="E141" s="103"/>
      <c r="F141" s="103"/>
      <c r="G141" s="104"/>
      <c r="H141" s="76"/>
    </row>
    <row r="142" spans="3:8" ht="15">
      <c r="C142" s="93" t="s">
        <v>246</v>
      </c>
      <c r="D142" s="103"/>
      <c r="E142" s="103"/>
      <c r="F142" s="103"/>
      <c r="G142" s="104"/>
      <c r="H142" s="76"/>
    </row>
    <row r="143" spans="3:8" ht="15" thickBot="1">
      <c r="C143" s="105"/>
      <c r="D143" s="106"/>
      <c r="E143" s="106"/>
      <c r="F143" s="106"/>
      <c r="G143" s="107"/>
      <c r="H143" s="108"/>
    </row>
    <row r="144" spans="3:8" ht="15">
      <c r="C144" s="195" t="s">
        <v>332</v>
      </c>
      <c r="D144" s="103"/>
      <c r="E144" s="103"/>
      <c r="F144" s="103"/>
      <c r="G144" s="104"/>
      <c r="H144" s="144"/>
    </row>
    <row r="145" spans="3:8" ht="45">
      <c r="C145" s="196" t="s">
        <v>247</v>
      </c>
      <c r="D145" s="197" t="s">
        <v>248</v>
      </c>
      <c r="E145" s="197" t="s">
        <v>208</v>
      </c>
      <c r="F145" s="197" t="s">
        <v>249</v>
      </c>
      <c r="G145" s="197" t="s">
        <v>250</v>
      </c>
      <c r="H145" s="198" t="s">
        <v>251</v>
      </c>
    </row>
    <row r="146" spans="3:8" ht="15">
      <c r="C146" s="109" t="s">
        <v>252</v>
      </c>
      <c r="D146" s="110"/>
      <c r="E146" s="111"/>
      <c r="F146" s="112"/>
      <c r="G146" s="112"/>
      <c r="H146" s="113"/>
    </row>
    <row r="147" spans="3:8" ht="15">
      <c r="C147" s="114" t="s">
        <v>253</v>
      </c>
      <c r="D147" s="110"/>
      <c r="E147" s="111"/>
      <c r="F147" s="112"/>
      <c r="G147" s="112"/>
      <c r="H147" s="113"/>
    </row>
    <row r="148" spans="3:8" ht="15">
      <c r="C148" s="109" t="s">
        <v>254</v>
      </c>
      <c r="D148" s="110"/>
      <c r="E148" s="111"/>
      <c r="F148" s="112"/>
      <c r="G148" s="112"/>
      <c r="H148" s="113"/>
    </row>
    <row r="149" spans="3:8" ht="15">
      <c r="C149" s="114" t="s">
        <v>255</v>
      </c>
      <c r="D149" s="115">
        <v>44136</v>
      </c>
      <c r="E149" s="111" t="s">
        <v>204</v>
      </c>
      <c r="F149" s="112">
        <v>74.045095</v>
      </c>
      <c r="G149" s="112">
        <v>74.605</v>
      </c>
      <c r="H149" s="219">
        <v>3098.37</v>
      </c>
    </row>
    <row r="150" spans="3:8" ht="15">
      <c r="C150" s="114" t="s">
        <v>333</v>
      </c>
      <c r="D150" s="115">
        <v>44166</v>
      </c>
      <c r="E150" s="111" t="s">
        <v>204</v>
      </c>
      <c r="F150" s="112">
        <v>74.237886</v>
      </c>
      <c r="G150" s="112">
        <v>74.8375</v>
      </c>
      <c r="H150" s="220"/>
    </row>
    <row r="151" spans="3:8" ht="14.25" customHeight="1">
      <c r="C151" s="216" t="s">
        <v>334</v>
      </c>
      <c r="D151" s="217"/>
      <c r="E151" s="217"/>
      <c r="F151" s="217"/>
      <c r="G151" s="217"/>
      <c r="H151" s="218"/>
    </row>
    <row r="152" spans="3:8" ht="31.5" customHeight="1">
      <c r="C152" s="208" t="s">
        <v>348</v>
      </c>
      <c r="D152" s="209"/>
      <c r="E152" s="209"/>
      <c r="F152" s="209"/>
      <c r="G152" s="209"/>
      <c r="H152" s="210"/>
    </row>
    <row r="153" spans="3:8" ht="15">
      <c r="C153" s="116"/>
      <c r="D153" s="117"/>
      <c r="E153" s="117"/>
      <c r="F153" s="118"/>
      <c r="G153" s="118"/>
      <c r="H153" s="119"/>
    </row>
    <row r="154" spans="3:8" ht="15">
      <c r="C154" s="120" t="s">
        <v>335</v>
      </c>
      <c r="D154" s="117"/>
      <c r="E154" s="121"/>
      <c r="F154" s="118"/>
      <c r="G154" s="118"/>
      <c r="H154" s="119"/>
    </row>
    <row r="155" spans="3:8" ht="15">
      <c r="C155" s="122" t="s">
        <v>256</v>
      </c>
      <c r="D155" s="118"/>
      <c r="E155" s="118"/>
      <c r="F155" s="118" t="s">
        <v>253</v>
      </c>
      <c r="G155" s="118"/>
      <c r="H155" s="119"/>
    </row>
    <row r="156" spans="3:8" ht="15">
      <c r="C156" s="122" t="s">
        <v>257</v>
      </c>
      <c r="D156" s="118"/>
      <c r="E156" s="118"/>
      <c r="F156" s="124">
        <v>137500000</v>
      </c>
      <c r="G156" s="118"/>
      <c r="H156" s="119"/>
    </row>
    <row r="157" spans="3:8" ht="15">
      <c r="C157" s="122" t="s">
        <v>258</v>
      </c>
      <c r="D157" s="118"/>
      <c r="E157" s="118"/>
      <c r="F157" s="124">
        <v>137500000</v>
      </c>
      <c r="G157" s="125"/>
      <c r="H157" s="199"/>
    </row>
    <row r="158" spans="3:8" ht="15">
      <c r="C158" s="122" t="s">
        <v>259</v>
      </c>
      <c r="D158" s="118"/>
      <c r="E158" s="118"/>
      <c r="F158" s="124" t="s">
        <v>253</v>
      </c>
      <c r="G158" s="126"/>
      <c r="H158" s="199"/>
    </row>
    <row r="159" spans="3:8" ht="15">
      <c r="C159" s="122" t="s">
        <v>260</v>
      </c>
      <c r="D159" s="118"/>
      <c r="E159" s="118"/>
      <c r="F159" s="124" t="s">
        <v>253</v>
      </c>
      <c r="G159" s="126"/>
      <c r="H159" s="199"/>
    </row>
    <row r="160" spans="3:8" ht="15">
      <c r="C160" s="122" t="s">
        <v>261</v>
      </c>
      <c r="D160" s="118"/>
      <c r="E160" s="118"/>
      <c r="F160" s="124">
        <v>10160001550</v>
      </c>
      <c r="G160" s="126"/>
      <c r="H160" s="199"/>
    </row>
    <row r="161" spans="3:8" ht="15">
      <c r="C161" s="122" t="s">
        <v>262</v>
      </c>
      <c r="D161" s="118"/>
      <c r="E161" s="118"/>
      <c r="F161" s="124">
        <v>10150799727.300001</v>
      </c>
      <c r="G161" s="125"/>
      <c r="H161" s="199"/>
    </row>
    <row r="162" spans="3:8" ht="15">
      <c r="C162" s="122" t="s">
        <v>263</v>
      </c>
      <c r="D162" s="118"/>
      <c r="E162" s="118"/>
      <c r="F162" s="124" t="s">
        <v>253</v>
      </c>
      <c r="G162" s="126"/>
      <c r="H162" s="199"/>
    </row>
    <row r="163" spans="3:8" ht="15">
      <c r="C163" s="122" t="s">
        <v>264</v>
      </c>
      <c r="D163" s="118"/>
      <c r="E163" s="118"/>
      <c r="F163" s="124">
        <f>+F161-F160</f>
        <v>-9201822.699998856</v>
      </c>
      <c r="G163" s="206"/>
      <c r="H163" s="199"/>
    </row>
    <row r="164" spans="3:8" ht="15">
      <c r="C164" s="127" t="s">
        <v>265</v>
      </c>
      <c r="D164" s="128"/>
      <c r="E164" s="128"/>
      <c r="F164" s="129"/>
      <c r="G164" s="126"/>
      <c r="H164" s="199"/>
    </row>
    <row r="165" spans="3:8" ht="15">
      <c r="C165" s="122"/>
      <c r="D165" s="118"/>
      <c r="E165" s="118"/>
      <c r="F165" s="129"/>
      <c r="G165" s="129"/>
      <c r="H165" s="199"/>
    </row>
    <row r="166" spans="3:8" ht="15">
      <c r="C166" s="120" t="s">
        <v>336</v>
      </c>
      <c r="D166" s="117"/>
      <c r="E166" s="121"/>
      <c r="F166" s="206"/>
      <c r="G166" s="118"/>
      <c r="H166" s="119"/>
    </row>
    <row r="167" spans="3:8" ht="15">
      <c r="C167" s="122"/>
      <c r="D167" s="118"/>
      <c r="E167" s="118"/>
      <c r="F167" s="118"/>
      <c r="G167" s="130"/>
      <c r="H167" s="123"/>
    </row>
    <row r="168" spans="3:8" ht="15">
      <c r="C168" s="120" t="s">
        <v>337</v>
      </c>
      <c r="D168" s="117"/>
      <c r="E168" s="200"/>
      <c r="F168" s="131"/>
      <c r="G168" s="132"/>
      <c r="H168" s="119"/>
    </row>
    <row r="169" spans="3:8" ht="15">
      <c r="C169" s="127"/>
      <c r="D169" s="128"/>
      <c r="E169" s="128"/>
      <c r="F169" s="118"/>
      <c r="G169" s="118"/>
      <c r="H169" s="119"/>
    </row>
    <row r="170" spans="3:8" ht="15">
      <c r="C170" s="201" t="s">
        <v>338</v>
      </c>
      <c r="D170" s="200"/>
      <c r="E170" s="200"/>
      <c r="F170" s="118"/>
      <c r="G170" s="132"/>
      <c r="H170" s="119"/>
    </row>
    <row r="171" spans="3:8" ht="14.25">
      <c r="C171" s="133"/>
      <c r="D171" s="134"/>
      <c r="E171" s="134"/>
      <c r="F171" s="134"/>
      <c r="G171" s="134"/>
      <c r="H171" s="135"/>
    </row>
    <row r="172" spans="3:8" ht="15" thickBot="1">
      <c r="C172" s="202" t="s">
        <v>339</v>
      </c>
      <c r="D172" s="136"/>
      <c r="E172" s="136"/>
      <c r="F172" s="136"/>
      <c r="G172" s="136"/>
      <c r="H172" s="137"/>
    </row>
  </sheetData>
  <sheetProtection/>
  <mergeCells count="6">
    <mergeCell ref="C152:H152"/>
    <mergeCell ref="C102:H102"/>
    <mergeCell ref="C109:C110"/>
    <mergeCell ref="D109:D110"/>
    <mergeCell ref="C151:H151"/>
    <mergeCell ref="H149:H150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A145"/>
  <sheetViews>
    <sheetView showGridLines="0" zoomScale="85" zoomScaleNormal="85" zoomScalePageLayoutView="0" workbookViewId="0" topLeftCell="A1">
      <pane ySplit="6" topLeftCell="A22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2.57421875" style="66" customWidth="1"/>
    <col min="2" max="2" width="5.8515625" style="66" hidden="1" customWidth="1"/>
    <col min="3" max="3" width="58.140625" style="66" customWidth="1"/>
    <col min="4" max="4" width="19.57421875" style="66" customWidth="1"/>
    <col min="5" max="5" width="23.7109375" style="66" customWidth="1"/>
    <col min="6" max="6" width="19.57421875" style="68" customWidth="1"/>
    <col min="7" max="8" width="19.57421875" style="67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66" bestFit="1" customWidth="1"/>
    <col min="13" max="13" width="6.7109375" style="66" bestFit="1" customWidth="1"/>
    <col min="14" max="14" width="9.8515625" style="66" bestFit="1" customWidth="1"/>
    <col min="15" max="15" width="21.140625" style="66" bestFit="1" customWidth="1"/>
    <col min="16" max="16" width="16.421875" style="66" bestFit="1" customWidth="1"/>
    <col min="17" max="17" width="7.28125" style="66" bestFit="1" customWidth="1"/>
    <col min="18" max="18" width="9.28125" style="66" bestFit="1" customWidth="1"/>
    <col min="19" max="19" width="17.8515625" style="66" bestFit="1" customWidth="1"/>
    <col min="20" max="20" width="6.7109375" style="66" bestFit="1" customWidth="1"/>
    <col min="21" max="21" width="19.140625" style="66" bestFit="1" customWidth="1"/>
    <col min="22" max="22" width="25.140625" style="66" bestFit="1" customWidth="1"/>
    <col min="23" max="23" width="21.421875" style="66" bestFit="1" customWidth="1"/>
    <col min="24" max="24" width="19.7109375" style="66" bestFit="1" customWidth="1"/>
    <col min="25" max="25" width="14.00390625" style="66" bestFit="1" customWidth="1"/>
    <col min="26" max="26" width="13.140625" style="66" bestFit="1" customWidth="1"/>
    <col min="27" max="27" width="9.28125" style="66" bestFit="1" customWidth="1"/>
    <col min="28" max="28" width="13.140625" style="66" bestFit="1" customWidth="1"/>
    <col min="29" max="29" width="7.421875" style="66" bestFit="1" customWidth="1"/>
    <col min="30" max="30" width="19.421875" style="66" bestFit="1" customWidth="1"/>
    <col min="31" max="31" width="20.8515625" style="66" bestFit="1" customWidth="1"/>
    <col min="32" max="32" width="19.00390625" style="66" bestFit="1" customWidth="1"/>
    <col min="33" max="33" width="25.8515625" style="66" bestFit="1" customWidth="1"/>
    <col min="34" max="34" width="14.57421875" style="3" bestFit="1" customWidth="1"/>
    <col min="35" max="35" width="14.421875" style="66" bestFit="1" customWidth="1"/>
    <col min="36" max="36" width="27.28125" style="66" bestFit="1" customWidth="1"/>
    <col min="37" max="37" width="11.57421875" style="66" bestFit="1" customWidth="1"/>
    <col min="38" max="38" width="6.28125" style="66" bestFit="1" customWidth="1"/>
    <col min="39" max="39" width="7.00390625" style="66" bestFit="1" customWidth="1"/>
    <col min="40" max="40" width="23.8515625" style="66" bestFit="1" customWidth="1"/>
    <col min="41" max="41" width="12.8515625" style="66" bestFit="1" customWidth="1"/>
    <col min="42" max="42" width="11.28125" style="66" bestFit="1" customWidth="1"/>
    <col min="43" max="43" width="15.28125" style="66" bestFit="1" customWidth="1"/>
    <col min="44" max="44" width="21.140625" style="66" bestFit="1" customWidth="1"/>
    <col min="45" max="45" width="23.8515625" style="66" bestFit="1" customWidth="1"/>
    <col min="46" max="46" width="14.421875" style="66" bestFit="1" customWidth="1"/>
    <col min="47" max="47" width="11.140625" style="3" bestFit="1" customWidth="1"/>
    <col min="48" max="48" width="15.00390625" style="66" bestFit="1" customWidth="1"/>
    <col min="49" max="49" width="11.7109375" style="3" bestFit="1" customWidth="1"/>
    <col min="50" max="50" width="23.57421875" style="66" bestFit="1" customWidth="1"/>
    <col min="51" max="51" width="22.140625" style="66" bestFit="1" customWidth="1"/>
    <col min="52" max="52" width="21.00390625" style="66" bestFit="1" customWidth="1"/>
    <col min="53" max="53" width="15.7109375" style="3" bestFit="1" customWidth="1"/>
    <col min="54" max="54" width="10.421875" style="66" bestFit="1" customWidth="1"/>
    <col min="55" max="55" width="13.7109375" style="66" bestFit="1" customWidth="1"/>
    <col min="56" max="56" width="18.00390625" style="66" bestFit="1" customWidth="1"/>
    <col min="57" max="57" width="19.7109375" style="66" bestFit="1" customWidth="1"/>
    <col min="58" max="58" width="13.8515625" style="66" bestFit="1" customWidth="1"/>
    <col min="59" max="59" width="15.7109375" style="66" bestFit="1" customWidth="1"/>
    <col min="60" max="60" width="28.57421875" style="66" bestFit="1" customWidth="1"/>
    <col min="61" max="61" width="20.28125" style="66" bestFit="1" customWidth="1"/>
    <col min="62" max="62" width="16.00390625" style="66" bestFit="1" customWidth="1"/>
    <col min="63" max="63" width="13.7109375" style="66" bestFit="1" customWidth="1"/>
    <col min="64" max="64" width="28.140625" style="66" bestFit="1" customWidth="1"/>
    <col min="65" max="65" width="15.8515625" style="66" bestFit="1" customWidth="1"/>
    <col min="66" max="66" width="26.28125" style="66" bestFit="1" customWidth="1"/>
    <col min="67" max="67" width="13.140625" style="66" bestFit="1" customWidth="1"/>
    <col min="68" max="68" width="15.00390625" style="66" bestFit="1" customWidth="1"/>
    <col min="69" max="69" width="9.00390625" style="66" bestFit="1" customWidth="1"/>
    <col min="70" max="70" width="18.00390625" style="66" bestFit="1" customWidth="1"/>
    <col min="71" max="71" width="14.28125" style="66" bestFit="1" customWidth="1"/>
    <col min="72" max="72" width="15.7109375" style="66" bestFit="1" customWidth="1"/>
    <col min="73" max="73" width="18.7109375" style="66" bestFit="1" customWidth="1"/>
    <col min="74" max="74" width="16.140625" style="66" bestFit="1" customWidth="1"/>
    <col min="75" max="75" width="23.57421875" style="66" bestFit="1" customWidth="1"/>
    <col min="76" max="76" width="23.8515625" style="66" bestFit="1" customWidth="1"/>
    <col min="77" max="77" width="22.8515625" style="66" bestFit="1" customWidth="1"/>
    <col min="78" max="78" width="11.7109375" style="66" bestFit="1" customWidth="1"/>
    <col min="79" max="79" width="11.8515625" style="66" bestFit="1" customWidth="1"/>
    <col min="80" max="80" width="15.140625" style="66" bestFit="1" customWidth="1"/>
    <col min="81" max="81" width="15.28125" style="66" bestFit="1" customWidth="1"/>
    <col min="82" max="82" width="19.57421875" style="66" bestFit="1" customWidth="1"/>
    <col min="83" max="83" width="21.57421875" style="66" bestFit="1" customWidth="1"/>
    <col min="84" max="84" width="18.8515625" style="66" bestFit="1" customWidth="1"/>
    <col min="85" max="85" width="8.7109375" style="66" bestFit="1" customWidth="1"/>
    <col min="86" max="86" width="8.8515625" style="66" bestFit="1" customWidth="1"/>
    <col min="87" max="87" width="13.140625" style="66" bestFit="1" customWidth="1"/>
    <col min="88" max="88" width="9.57421875" style="66" bestFit="1" customWidth="1"/>
    <col min="89" max="89" width="9.7109375" style="66" bestFit="1" customWidth="1"/>
    <col min="90" max="90" width="14.00390625" style="66" bestFit="1" customWidth="1"/>
    <col min="91" max="91" width="17.00390625" style="66" bestFit="1" customWidth="1"/>
    <col min="92" max="92" width="17.28125" style="66" bestFit="1" customWidth="1"/>
    <col min="93" max="93" width="21.57421875" style="66" bestFit="1" customWidth="1"/>
    <col min="94" max="94" width="17.7109375" style="66" bestFit="1" customWidth="1"/>
    <col min="95" max="95" width="14.57421875" style="66" bestFit="1" customWidth="1"/>
    <col min="96" max="96" width="15.7109375" style="66" bestFit="1" customWidth="1"/>
    <col min="97" max="97" width="19.140625" style="66" bestFit="1" customWidth="1"/>
    <col min="98" max="98" width="12.421875" style="66" bestFit="1" customWidth="1"/>
    <col min="99" max="100" width="14.8515625" style="66" bestFit="1" customWidth="1"/>
    <col min="101" max="101" width="14.421875" style="66" bestFit="1" customWidth="1"/>
    <col min="102" max="102" width="23.140625" style="66" bestFit="1" customWidth="1"/>
    <col min="103" max="103" width="26.00390625" style="66" bestFit="1" customWidth="1"/>
    <col min="104" max="104" width="19.421875" style="66" bestFit="1" customWidth="1"/>
    <col min="105" max="105" width="21.57421875" style="66" bestFit="1" customWidth="1"/>
    <col min="106" max="106" width="25.8515625" style="66" bestFit="1" customWidth="1"/>
    <col min="107" max="107" width="18.57421875" style="66" bestFit="1" customWidth="1"/>
    <col min="108" max="108" width="16.28125" style="66" bestFit="1" customWidth="1"/>
    <col min="109" max="109" width="15.421875" style="66" bestFit="1" customWidth="1"/>
    <col min="110" max="110" width="17.28125" style="66" bestFit="1" customWidth="1"/>
    <col min="111" max="111" width="17.421875" style="66" bestFit="1" customWidth="1"/>
    <col min="112" max="112" width="21.7109375" style="66" bestFit="1" customWidth="1"/>
    <col min="113" max="113" width="17.28125" style="66" bestFit="1" customWidth="1"/>
    <col min="114" max="114" width="17.421875" style="66" bestFit="1" customWidth="1"/>
    <col min="115" max="115" width="21.7109375" style="66" bestFit="1" customWidth="1"/>
    <col min="116" max="116" width="13.421875" style="66" bestFit="1" customWidth="1"/>
    <col min="117" max="214" width="12.00390625" style="66" customWidth="1"/>
    <col min="215" max="215" width="17.140625" style="66" customWidth="1"/>
    <col min="216" max="16384" width="9.140625" style="66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135</v>
      </c>
      <c r="I2" s="29" t="s">
        <v>199</v>
      </c>
    </row>
    <row r="3" spans="3:4" ht="15.75">
      <c r="C3" s="1" t="s">
        <v>22</v>
      </c>
      <c r="D3" s="21" t="s">
        <v>136</v>
      </c>
    </row>
    <row r="4" spans="3:4" ht="15">
      <c r="C4" s="1" t="s">
        <v>23</v>
      </c>
      <c r="D4" s="22">
        <v>44135</v>
      </c>
    </row>
    <row r="5" ht="14.25" thickBot="1">
      <c r="C5" s="1"/>
    </row>
    <row r="6" spans="3:9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321</v>
      </c>
      <c r="I6" s="62" t="s">
        <v>322</v>
      </c>
    </row>
    <row r="7" spans="3:9" ht="13.5">
      <c r="C7" s="50"/>
      <c r="D7" s="46"/>
      <c r="E7" s="4"/>
      <c r="F7" s="18"/>
      <c r="G7" s="23"/>
      <c r="H7" s="23"/>
      <c r="I7" s="69"/>
    </row>
    <row r="8" spans="1:9" ht="13.5">
      <c r="A8" s="10"/>
      <c r="B8" s="28"/>
      <c r="C8" s="51" t="s">
        <v>5</v>
      </c>
      <c r="D8" s="47"/>
      <c r="E8" s="6"/>
      <c r="F8" s="19"/>
      <c r="G8" s="24"/>
      <c r="H8" s="24"/>
      <c r="I8" s="70"/>
    </row>
    <row r="9" spans="1:9" ht="13.5">
      <c r="A9" s="28"/>
      <c r="B9" s="28"/>
      <c r="C9" s="55" t="s">
        <v>6</v>
      </c>
      <c r="D9" s="47"/>
      <c r="E9" s="6"/>
      <c r="F9" s="19"/>
      <c r="G9" s="24" t="s">
        <v>2</v>
      </c>
      <c r="H9" s="24" t="s">
        <v>2</v>
      </c>
      <c r="I9" s="70"/>
    </row>
    <row r="10" spans="1:9" ht="13.5">
      <c r="A10" s="28"/>
      <c r="B10" s="28"/>
      <c r="C10" s="51"/>
      <c r="D10" s="47"/>
      <c r="E10" s="6"/>
      <c r="F10" s="19"/>
      <c r="G10" s="24"/>
      <c r="H10" s="24"/>
      <c r="I10" s="70"/>
    </row>
    <row r="11" spans="1:9" ht="13.5">
      <c r="A11" s="28"/>
      <c r="B11" s="28"/>
      <c r="C11" s="55" t="s">
        <v>7</v>
      </c>
      <c r="D11" s="47"/>
      <c r="E11" s="6"/>
      <c r="F11" s="19"/>
      <c r="G11" s="24" t="s">
        <v>2</v>
      </c>
      <c r="H11" s="24" t="s">
        <v>2</v>
      </c>
      <c r="I11" s="70"/>
    </row>
    <row r="12" spans="1:9" ht="13.5">
      <c r="A12" s="28"/>
      <c r="B12" s="28"/>
      <c r="C12" s="51"/>
      <c r="D12" s="47"/>
      <c r="E12" s="6"/>
      <c r="F12" s="19"/>
      <c r="G12" s="24"/>
      <c r="H12" s="24"/>
      <c r="I12" s="70"/>
    </row>
    <row r="13" spans="1:9" ht="13.5">
      <c r="A13" s="28"/>
      <c r="B13" s="28"/>
      <c r="C13" s="55" t="s">
        <v>8</v>
      </c>
      <c r="D13" s="47"/>
      <c r="E13" s="6"/>
      <c r="F13" s="19"/>
      <c r="G13" s="24" t="s">
        <v>2</v>
      </c>
      <c r="H13" s="24" t="s">
        <v>2</v>
      </c>
      <c r="I13" s="70"/>
    </row>
    <row r="14" spans="1:9" ht="13.5">
      <c r="A14" s="28"/>
      <c r="B14" s="28"/>
      <c r="C14" s="51"/>
      <c r="D14" s="47"/>
      <c r="E14" s="6"/>
      <c r="F14" s="19"/>
      <c r="G14" s="24"/>
      <c r="H14" s="24"/>
      <c r="I14" s="70"/>
    </row>
    <row r="15" spans="3:9" ht="13.5">
      <c r="C15" s="52" t="s">
        <v>9</v>
      </c>
      <c r="D15" s="47"/>
      <c r="E15" s="6"/>
      <c r="F15" s="19"/>
      <c r="G15" s="24"/>
      <c r="H15" s="24"/>
      <c r="I15" s="70"/>
    </row>
    <row r="16" spans="2:9" ht="13.5">
      <c r="B16" s="8" t="s">
        <v>137</v>
      </c>
      <c r="C16" s="50" t="s">
        <v>138</v>
      </c>
      <c r="D16" s="47" t="s">
        <v>139</v>
      </c>
      <c r="E16" s="6" t="s">
        <v>140</v>
      </c>
      <c r="F16" s="19">
        <v>7500000</v>
      </c>
      <c r="G16" s="24">
        <v>7561.53</v>
      </c>
      <c r="H16" s="24">
        <v>7.74</v>
      </c>
      <c r="I16" s="70">
        <v>3.2236</v>
      </c>
    </row>
    <row r="17" spans="2:9" ht="13.5">
      <c r="B17" s="8" t="s">
        <v>141</v>
      </c>
      <c r="C17" s="50" t="s">
        <v>142</v>
      </c>
      <c r="D17" s="47" t="s">
        <v>143</v>
      </c>
      <c r="E17" s="6" t="s">
        <v>140</v>
      </c>
      <c r="F17" s="19">
        <v>2500000</v>
      </c>
      <c r="G17" s="24">
        <v>2513.15</v>
      </c>
      <c r="H17" s="24">
        <v>2.57</v>
      </c>
      <c r="I17" s="70">
        <v>3.1917</v>
      </c>
    </row>
    <row r="18" spans="3:9" ht="13.5">
      <c r="C18" s="53" t="s">
        <v>104</v>
      </c>
      <c r="D18" s="47"/>
      <c r="E18" s="6"/>
      <c r="F18" s="19"/>
      <c r="G18" s="25">
        <v>10074.68</v>
      </c>
      <c r="H18" s="25">
        <v>10.31</v>
      </c>
      <c r="I18" s="70"/>
    </row>
    <row r="19" spans="3:9" ht="13.5">
      <c r="C19" s="50"/>
      <c r="D19" s="47"/>
      <c r="E19" s="6"/>
      <c r="F19" s="19"/>
      <c r="G19" s="24"/>
      <c r="H19" s="24"/>
      <c r="I19" s="70"/>
    </row>
    <row r="20" spans="3:9" ht="13.5">
      <c r="C20" s="52" t="s">
        <v>10</v>
      </c>
      <c r="D20" s="47"/>
      <c r="E20" s="6"/>
      <c r="F20" s="19"/>
      <c r="G20" s="24"/>
      <c r="H20" s="24"/>
      <c r="I20" s="70"/>
    </row>
    <row r="21" spans="2:9" ht="13.5">
      <c r="B21" s="8" t="s">
        <v>144</v>
      </c>
      <c r="C21" s="50" t="s">
        <v>145</v>
      </c>
      <c r="D21" s="47" t="s">
        <v>146</v>
      </c>
      <c r="E21" s="6" t="s">
        <v>140</v>
      </c>
      <c r="F21" s="19">
        <v>4000000</v>
      </c>
      <c r="G21" s="24">
        <v>4007.88</v>
      </c>
      <c r="H21" s="24">
        <v>4.1</v>
      </c>
      <c r="I21" s="70">
        <v>3.3407</v>
      </c>
    </row>
    <row r="22" spans="3:9" ht="13.5">
      <c r="C22" s="53" t="s">
        <v>104</v>
      </c>
      <c r="D22" s="47"/>
      <c r="E22" s="6"/>
      <c r="F22" s="19"/>
      <c r="G22" s="25">
        <v>4007.88</v>
      </c>
      <c r="H22" s="25">
        <v>4.1</v>
      </c>
      <c r="I22" s="70"/>
    </row>
    <row r="23" spans="3:9" ht="13.5">
      <c r="C23" s="50"/>
      <c r="D23" s="47"/>
      <c r="E23" s="6"/>
      <c r="F23" s="19"/>
      <c r="G23" s="24"/>
      <c r="H23" s="24"/>
      <c r="I23" s="70"/>
    </row>
    <row r="24" spans="1:9" ht="13.5">
      <c r="A24" s="10"/>
      <c r="B24" s="28"/>
      <c r="C24" s="51" t="s">
        <v>11</v>
      </c>
      <c r="D24" s="47"/>
      <c r="E24" s="6"/>
      <c r="F24" s="19"/>
      <c r="G24" s="24"/>
      <c r="H24" s="24"/>
      <c r="I24" s="70"/>
    </row>
    <row r="25" spans="1:9" ht="13.5">
      <c r="A25" s="28"/>
      <c r="B25" s="28"/>
      <c r="C25" s="55" t="s">
        <v>13</v>
      </c>
      <c r="D25" s="47"/>
      <c r="E25" s="6"/>
      <c r="F25" s="19"/>
      <c r="G25" s="24" t="s">
        <v>2</v>
      </c>
      <c r="H25" s="24" t="s">
        <v>2</v>
      </c>
      <c r="I25" s="70"/>
    </row>
    <row r="26" spans="1:9" ht="13.5">
      <c r="A26" s="28"/>
      <c r="B26" s="28"/>
      <c r="C26" s="51"/>
      <c r="D26" s="47"/>
      <c r="E26" s="6"/>
      <c r="F26" s="19"/>
      <c r="G26" s="24"/>
      <c r="H26" s="24"/>
      <c r="I26" s="70"/>
    </row>
    <row r="27" spans="1:9" ht="13.5">
      <c r="A27" s="28"/>
      <c r="B27" s="28"/>
      <c r="C27" s="55" t="s">
        <v>14</v>
      </c>
      <c r="D27" s="47"/>
      <c r="E27" s="6"/>
      <c r="F27" s="19"/>
      <c r="G27" s="24" t="s">
        <v>2</v>
      </c>
      <c r="H27" s="24" t="s">
        <v>2</v>
      </c>
      <c r="I27" s="70"/>
    </row>
    <row r="28" spans="1:9" ht="13.5">
      <c r="A28" s="28"/>
      <c r="B28" s="28"/>
      <c r="C28" s="51"/>
      <c r="D28" s="47"/>
      <c r="E28" s="6"/>
      <c r="F28" s="19"/>
      <c r="G28" s="24"/>
      <c r="H28" s="24"/>
      <c r="I28" s="70"/>
    </row>
    <row r="29" spans="3:9" ht="13.5">
      <c r="C29" s="52" t="s">
        <v>15</v>
      </c>
      <c r="D29" s="47"/>
      <c r="E29" s="6"/>
      <c r="F29" s="19"/>
      <c r="G29" s="24"/>
      <c r="H29" s="24"/>
      <c r="I29" s="70"/>
    </row>
    <row r="30" spans="2:9" ht="13.5">
      <c r="B30" s="8" t="s">
        <v>147</v>
      </c>
      <c r="C30" s="50" t="s">
        <v>212</v>
      </c>
      <c r="D30" s="47" t="s">
        <v>148</v>
      </c>
      <c r="E30" s="6" t="s">
        <v>140</v>
      </c>
      <c r="F30" s="19">
        <v>7500000</v>
      </c>
      <c r="G30" s="24">
        <v>7488.37</v>
      </c>
      <c r="H30" s="24">
        <v>7.66</v>
      </c>
      <c r="I30" s="70">
        <v>3.15</v>
      </c>
    </row>
    <row r="31" spans="2:9" ht="13.5">
      <c r="B31" s="8" t="s">
        <v>149</v>
      </c>
      <c r="C31" s="50" t="s">
        <v>213</v>
      </c>
      <c r="D31" s="47" t="s">
        <v>150</v>
      </c>
      <c r="E31" s="6" t="s">
        <v>140</v>
      </c>
      <c r="F31" s="19">
        <v>7500000</v>
      </c>
      <c r="G31" s="24">
        <v>7452.03</v>
      </c>
      <c r="H31" s="24">
        <v>7.62</v>
      </c>
      <c r="I31" s="70">
        <v>3.1751</v>
      </c>
    </row>
    <row r="32" spans="2:9" ht="13.5">
      <c r="B32" s="8" t="s">
        <v>151</v>
      </c>
      <c r="C32" s="50" t="s">
        <v>214</v>
      </c>
      <c r="D32" s="47" t="s">
        <v>152</v>
      </c>
      <c r="E32" s="6" t="s">
        <v>140</v>
      </c>
      <c r="F32" s="19">
        <v>7500000</v>
      </c>
      <c r="G32" s="24">
        <v>7442.82</v>
      </c>
      <c r="H32" s="24">
        <v>7.62</v>
      </c>
      <c r="I32" s="70">
        <v>3.1865</v>
      </c>
    </row>
    <row r="33" spans="2:9" ht="13.5">
      <c r="B33" s="8" t="s">
        <v>153</v>
      </c>
      <c r="C33" s="50" t="s">
        <v>215</v>
      </c>
      <c r="D33" s="47" t="s">
        <v>154</v>
      </c>
      <c r="E33" s="6" t="s">
        <v>140</v>
      </c>
      <c r="F33" s="19">
        <v>5500000</v>
      </c>
      <c r="G33" s="24">
        <v>5488.16</v>
      </c>
      <c r="H33" s="24">
        <v>5.62</v>
      </c>
      <c r="I33" s="70">
        <v>3.1502</v>
      </c>
    </row>
    <row r="34" spans="2:9" ht="13.5">
      <c r="B34" s="8" t="s">
        <v>155</v>
      </c>
      <c r="C34" s="50" t="s">
        <v>216</v>
      </c>
      <c r="D34" s="47" t="s">
        <v>156</v>
      </c>
      <c r="E34" s="6" t="s">
        <v>140</v>
      </c>
      <c r="F34" s="19">
        <v>5000000</v>
      </c>
      <c r="G34" s="24">
        <v>4998.28</v>
      </c>
      <c r="H34" s="24">
        <v>5.11</v>
      </c>
      <c r="I34" s="70">
        <v>3.1492</v>
      </c>
    </row>
    <row r="35" spans="2:9" ht="13.5">
      <c r="B35" s="8" t="s">
        <v>157</v>
      </c>
      <c r="C35" s="50" t="s">
        <v>217</v>
      </c>
      <c r="D35" s="47" t="s">
        <v>158</v>
      </c>
      <c r="E35" s="6" t="s">
        <v>140</v>
      </c>
      <c r="F35" s="19">
        <v>5000000</v>
      </c>
      <c r="G35" s="24">
        <v>4995.25</v>
      </c>
      <c r="H35" s="24">
        <v>5.11</v>
      </c>
      <c r="I35" s="70">
        <v>3.1553</v>
      </c>
    </row>
    <row r="36" spans="2:9" ht="13.5">
      <c r="B36" s="8" t="s">
        <v>159</v>
      </c>
      <c r="C36" s="50" t="s">
        <v>218</v>
      </c>
      <c r="D36" s="47" t="s">
        <v>160</v>
      </c>
      <c r="E36" s="6" t="s">
        <v>140</v>
      </c>
      <c r="F36" s="19">
        <v>5000000</v>
      </c>
      <c r="G36" s="24">
        <v>4986.23</v>
      </c>
      <c r="H36" s="24">
        <v>5.1</v>
      </c>
      <c r="I36" s="70">
        <v>3.15</v>
      </c>
    </row>
    <row r="37" spans="2:9" ht="13.5">
      <c r="B37" s="8" t="s">
        <v>161</v>
      </c>
      <c r="C37" s="50" t="s">
        <v>219</v>
      </c>
      <c r="D37" s="47" t="s">
        <v>162</v>
      </c>
      <c r="E37" s="6" t="s">
        <v>140</v>
      </c>
      <c r="F37" s="19">
        <v>5000000</v>
      </c>
      <c r="G37" s="24">
        <v>4980.36</v>
      </c>
      <c r="H37" s="24">
        <v>5.1</v>
      </c>
      <c r="I37" s="70">
        <v>3.1303</v>
      </c>
    </row>
    <row r="38" spans="2:9" ht="13.5">
      <c r="B38" s="8" t="s">
        <v>163</v>
      </c>
      <c r="C38" s="50" t="s">
        <v>220</v>
      </c>
      <c r="D38" s="47" t="s">
        <v>164</v>
      </c>
      <c r="E38" s="6" t="s">
        <v>140</v>
      </c>
      <c r="F38" s="19">
        <v>5000000</v>
      </c>
      <c r="G38" s="24">
        <v>4974.21</v>
      </c>
      <c r="H38" s="24">
        <v>5.09</v>
      </c>
      <c r="I38" s="70">
        <v>3.155</v>
      </c>
    </row>
    <row r="39" spans="2:9" ht="13.5">
      <c r="B39" s="8" t="s">
        <v>165</v>
      </c>
      <c r="C39" s="50" t="s">
        <v>221</v>
      </c>
      <c r="D39" s="47" t="s">
        <v>166</v>
      </c>
      <c r="E39" s="6" t="s">
        <v>140</v>
      </c>
      <c r="F39" s="19">
        <v>5000000</v>
      </c>
      <c r="G39" s="24">
        <v>4971.03</v>
      </c>
      <c r="H39" s="24">
        <v>5.09</v>
      </c>
      <c r="I39" s="70">
        <v>3.1748</v>
      </c>
    </row>
    <row r="40" spans="2:9" ht="13.5">
      <c r="B40" s="8" t="s">
        <v>167</v>
      </c>
      <c r="C40" s="50" t="s">
        <v>222</v>
      </c>
      <c r="D40" s="47" t="s">
        <v>168</v>
      </c>
      <c r="E40" s="6" t="s">
        <v>140</v>
      </c>
      <c r="F40" s="19">
        <v>4000000</v>
      </c>
      <c r="G40" s="24">
        <v>3986.58</v>
      </c>
      <c r="H40" s="24">
        <v>4.08</v>
      </c>
      <c r="I40" s="70">
        <v>3.1496</v>
      </c>
    </row>
    <row r="41" spans="2:9" ht="13.5">
      <c r="B41" s="8" t="s">
        <v>169</v>
      </c>
      <c r="C41" s="50" t="s">
        <v>223</v>
      </c>
      <c r="D41" s="47" t="s">
        <v>170</v>
      </c>
      <c r="E41" s="6" t="s">
        <v>140</v>
      </c>
      <c r="F41" s="19">
        <v>4000000</v>
      </c>
      <c r="G41" s="24">
        <v>3981.76</v>
      </c>
      <c r="H41" s="24">
        <v>4.07</v>
      </c>
      <c r="I41" s="70">
        <v>3.1551</v>
      </c>
    </row>
    <row r="42" spans="2:9" ht="13.5">
      <c r="B42" s="8" t="s">
        <v>171</v>
      </c>
      <c r="C42" s="50" t="s">
        <v>224</v>
      </c>
      <c r="D42" s="47" t="s">
        <v>172</v>
      </c>
      <c r="E42" s="6" t="s">
        <v>140</v>
      </c>
      <c r="F42" s="19">
        <v>3500000</v>
      </c>
      <c r="G42" s="24">
        <v>3484.04</v>
      </c>
      <c r="H42" s="24">
        <v>3.56</v>
      </c>
      <c r="I42" s="70">
        <v>3.1551</v>
      </c>
    </row>
    <row r="43" spans="2:9" ht="13.5">
      <c r="B43" s="8" t="s">
        <v>173</v>
      </c>
      <c r="C43" s="50" t="s">
        <v>225</v>
      </c>
      <c r="D43" s="47" t="s">
        <v>174</v>
      </c>
      <c r="E43" s="6" t="s">
        <v>140</v>
      </c>
      <c r="F43" s="19">
        <v>2500000</v>
      </c>
      <c r="G43" s="24">
        <v>2491.62</v>
      </c>
      <c r="H43" s="24">
        <v>2.55</v>
      </c>
      <c r="I43" s="70">
        <v>3.1496</v>
      </c>
    </row>
    <row r="44" spans="2:9" ht="13.5">
      <c r="B44" s="8" t="s">
        <v>175</v>
      </c>
      <c r="C44" s="50" t="s">
        <v>226</v>
      </c>
      <c r="D44" s="47" t="s">
        <v>176</v>
      </c>
      <c r="E44" s="6" t="s">
        <v>140</v>
      </c>
      <c r="F44" s="19">
        <v>2500000</v>
      </c>
      <c r="G44" s="24">
        <v>2485.52</v>
      </c>
      <c r="H44" s="24">
        <v>2.54</v>
      </c>
      <c r="I44" s="70">
        <v>3.1748</v>
      </c>
    </row>
    <row r="45" spans="3:9" ht="13.5">
      <c r="C45" s="53" t="s">
        <v>104</v>
      </c>
      <c r="D45" s="47"/>
      <c r="E45" s="6"/>
      <c r="F45" s="19"/>
      <c r="G45" s="25">
        <v>74206.26</v>
      </c>
      <c r="H45" s="25">
        <v>75.92</v>
      </c>
      <c r="I45" s="70"/>
    </row>
    <row r="46" spans="3:9" ht="13.5">
      <c r="C46" s="50"/>
      <c r="D46" s="47"/>
      <c r="E46" s="6"/>
      <c r="F46" s="19"/>
      <c r="G46" s="24"/>
      <c r="H46" s="24"/>
      <c r="I46" s="70"/>
    </row>
    <row r="47" spans="3:9" ht="13.5">
      <c r="C47" s="54" t="s">
        <v>16</v>
      </c>
      <c r="D47" s="47"/>
      <c r="E47" s="6"/>
      <c r="F47" s="19"/>
      <c r="G47" s="24" t="s">
        <v>2</v>
      </c>
      <c r="H47" s="24" t="s">
        <v>2</v>
      </c>
      <c r="I47" s="70"/>
    </row>
    <row r="48" spans="3:9" ht="13.5">
      <c r="C48" s="50"/>
      <c r="D48" s="47"/>
      <c r="E48" s="6"/>
      <c r="F48" s="19"/>
      <c r="G48" s="24"/>
      <c r="H48" s="24"/>
      <c r="I48" s="70"/>
    </row>
    <row r="49" spans="1:9" ht="13.5">
      <c r="A49" s="10"/>
      <c r="B49" s="28"/>
      <c r="C49" s="51" t="s">
        <v>17</v>
      </c>
      <c r="D49" s="47"/>
      <c r="E49" s="6"/>
      <c r="F49" s="19"/>
      <c r="G49" s="24"/>
      <c r="H49" s="24"/>
      <c r="I49" s="70"/>
    </row>
    <row r="50" spans="1:9" ht="13.5">
      <c r="A50" s="28"/>
      <c r="B50" s="28"/>
      <c r="C50" s="55" t="s">
        <v>18</v>
      </c>
      <c r="D50" s="47"/>
      <c r="E50" s="6"/>
      <c r="F50" s="19"/>
      <c r="G50" s="24" t="s">
        <v>2</v>
      </c>
      <c r="H50" s="24" t="s">
        <v>2</v>
      </c>
      <c r="I50" s="70"/>
    </row>
    <row r="51" spans="1:9" ht="13.5">
      <c r="A51" s="28"/>
      <c r="B51" s="28"/>
      <c r="C51" s="51"/>
      <c r="D51" s="47"/>
      <c r="E51" s="6"/>
      <c r="F51" s="19"/>
      <c r="G51" s="24"/>
      <c r="H51" s="24"/>
      <c r="I51" s="70"/>
    </row>
    <row r="52" spans="3:9" ht="13.5">
      <c r="C52" s="52" t="s">
        <v>306</v>
      </c>
      <c r="D52" s="47"/>
      <c r="E52" s="6"/>
      <c r="F52" s="19"/>
      <c r="G52" s="24" t="s">
        <v>2</v>
      </c>
      <c r="H52" s="24" t="s">
        <v>2</v>
      </c>
      <c r="I52" s="70"/>
    </row>
    <row r="53" spans="3:9" ht="13.5">
      <c r="C53" s="50"/>
      <c r="D53" s="47"/>
      <c r="E53" s="6"/>
      <c r="F53" s="19"/>
      <c r="G53" s="24"/>
      <c r="H53" s="24"/>
      <c r="I53" s="70"/>
    </row>
    <row r="54" spans="3:9" ht="13.5">
      <c r="C54" s="52" t="s">
        <v>307</v>
      </c>
      <c r="D54" s="47"/>
      <c r="E54" s="6"/>
      <c r="F54" s="19"/>
      <c r="G54" s="24"/>
      <c r="H54" s="24"/>
      <c r="I54" s="70"/>
    </row>
    <row r="55" spans="2:9" ht="13.5">
      <c r="B55" s="8" t="s">
        <v>179</v>
      </c>
      <c r="C55" s="50" t="s">
        <v>327</v>
      </c>
      <c r="D55" s="47"/>
      <c r="E55" s="6"/>
      <c r="F55" s="19"/>
      <c r="G55" s="24">
        <v>100</v>
      </c>
      <c r="H55" s="24">
        <v>0.1</v>
      </c>
      <c r="I55" s="70">
        <v>5.25</v>
      </c>
    </row>
    <row r="56" spans="2:9" ht="13.5">
      <c r="B56" s="8" t="s">
        <v>180</v>
      </c>
      <c r="C56" s="50" t="s">
        <v>181</v>
      </c>
      <c r="D56" s="47"/>
      <c r="E56" s="6"/>
      <c r="F56" s="19"/>
      <c r="G56" s="24">
        <v>100</v>
      </c>
      <c r="H56" s="24">
        <v>0.1</v>
      </c>
      <c r="I56" s="70">
        <v>4.5</v>
      </c>
    </row>
    <row r="57" spans="2:9" ht="13.5">
      <c r="B57" s="8"/>
      <c r="C57" s="50" t="s">
        <v>177</v>
      </c>
      <c r="D57" s="47"/>
      <c r="E57" s="6"/>
      <c r="F57" s="19"/>
      <c r="G57" s="24">
        <v>200</v>
      </c>
      <c r="H57" s="24">
        <v>0.2</v>
      </c>
      <c r="I57" s="70">
        <v>5.1</v>
      </c>
    </row>
    <row r="58" spans="2:9" ht="13.5">
      <c r="B58" s="8"/>
      <c r="C58" s="50" t="s">
        <v>178</v>
      </c>
      <c r="D58" s="47"/>
      <c r="E58" s="6"/>
      <c r="F58" s="19"/>
      <c r="G58" s="24">
        <v>100</v>
      </c>
      <c r="H58" s="24">
        <v>0.1</v>
      </c>
      <c r="I58" s="70">
        <v>5.1</v>
      </c>
    </row>
    <row r="59" spans="3:9" ht="13.5">
      <c r="C59" s="53" t="s">
        <v>104</v>
      </c>
      <c r="D59" s="47"/>
      <c r="E59" s="6"/>
      <c r="F59" s="19"/>
      <c r="G59" s="25">
        <v>500</v>
      </c>
      <c r="H59" s="25">
        <v>0.5</v>
      </c>
      <c r="I59" s="70"/>
    </row>
    <row r="60" spans="3:9" ht="13.5">
      <c r="C60" s="50"/>
      <c r="D60" s="47"/>
      <c r="E60" s="6"/>
      <c r="F60" s="19"/>
      <c r="G60" s="24"/>
      <c r="H60" s="24"/>
      <c r="I60" s="70"/>
    </row>
    <row r="61" spans="3:9" ht="13.5">
      <c r="C61" s="52" t="s">
        <v>308</v>
      </c>
      <c r="D61" s="47"/>
      <c r="E61" s="6"/>
      <c r="F61" s="19"/>
      <c r="G61" s="24"/>
      <c r="H61" s="24"/>
      <c r="I61" s="70"/>
    </row>
    <row r="62" spans="2:9" ht="13.5">
      <c r="B62" s="8" t="s">
        <v>130</v>
      </c>
      <c r="C62" s="50" t="s">
        <v>131</v>
      </c>
      <c r="D62" s="47"/>
      <c r="E62" s="6"/>
      <c r="F62" s="19"/>
      <c r="G62" s="24">
        <v>16228.64</v>
      </c>
      <c r="H62" s="24">
        <v>16.6</v>
      </c>
      <c r="I62" s="70">
        <v>3.07</v>
      </c>
    </row>
    <row r="63" spans="3:9" ht="13.5">
      <c r="C63" s="53" t="s">
        <v>104</v>
      </c>
      <c r="D63" s="47"/>
      <c r="E63" s="6"/>
      <c r="F63" s="19"/>
      <c r="G63" s="25">
        <v>16228.64</v>
      </c>
      <c r="H63" s="25">
        <v>16.6</v>
      </c>
      <c r="I63" s="70"/>
    </row>
    <row r="64" spans="3:9" ht="13.5">
      <c r="C64" s="50"/>
      <c r="D64" s="47"/>
      <c r="E64" s="6"/>
      <c r="F64" s="19"/>
      <c r="G64" s="24"/>
      <c r="H64" s="24"/>
      <c r="I64" s="70"/>
    </row>
    <row r="65" spans="1:9" ht="13.5">
      <c r="A65" s="10"/>
      <c r="B65" s="28"/>
      <c r="C65" s="51" t="s">
        <v>19</v>
      </c>
      <c r="D65" s="47"/>
      <c r="E65" s="6"/>
      <c r="F65" s="19"/>
      <c r="G65" s="24"/>
      <c r="H65" s="24"/>
      <c r="I65" s="70"/>
    </row>
    <row r="66" spans="2:9" ht="13.5">
      <c r="B66" s="8"/>
      <c r="C66" s="50" t="s">
        <v>132</v>
      </c>
      <c r="D66" s="47"/>
      <c r="E66" s="6"/>
      <c r="F66" s="19"/>
      <c r="G66" s="24">
        <v>-7278.93</v>
      </c>
      <c r="H66" s="24">
        <v>-7.430000000000001</v>
      </c>
      <c r="I66" s="70"/>
    </row>
    <row r="67" spans="3:9" ht="13.5">
      <c r="C67" s="53" t="s">
        <v>104</v>
      </c>
      <c r="D67" s="47"/>
      <c r="E67" s="6"/>
      <c r="F67" s="19"/>
      <c r="G67" s="25">
        <v>-7278.93</v>
      </c>
      <c r="H67" s="25">
        <v>-7.430000000000001</v>
      </c>
      <c r="I67" s="70"/>
    </row>
    <row r="68" spans="3:9" ht="13.5">
      <c r="C68" s="50"/>
      <c r="D68" s="47"/>
      <c r="E68" s="6"/>
      <c r="F68" s="19"/>
      <c r="G68" s="24"/>
      <c r="H68" s="24"/>
      <c r="I68" s="70"/>
    </row>
    <row r="69" spans="3:9" ht="14.25" thickBot="1">
      <c r="C69" s="56" t="s">
        <v>133</v>
      </c>
      <c r="D69" s="48"/>
      <c r="E69" s="5"/>
      <c r="F69" s="20"/>
      <c r="G69" s="26">
        <v>97738.53</v>
      </c>
      <c r="H69" s="26">
        <f>_xlfn.SUMIFS(H:H,C:C,"Total")</f>
        <v>100</v>
      </c>
      <c r="I69" s="71"/>
    </row>
    <row r="71" ht="14.25" thickBot="1"/>
    <row r="72" spans="3:8" ht="13.5">
      <c r="C72" s="138" t="s">
        <v>230</v>
      </c>
      <c r="D72" s="139"/>
      <c r="E72" s="140"/>
      <c r="F72" s="141"/>
      <c r="G72" s="142"/>
      <c r="H72" s="143"/>
    </row>
    <row r="73" spans="3:8" ht="15">
      <c r="C73" s="85" t="s">
        <v>231</v>
      </c>
      <c r="D73" s="86"/>
      <c r="E73" s="87"/>
      <c r="F73" s="87"/>
      <c r="G73" s="86"/>
      <c r="H73" s="144"/>
    </row>
    <row r="74" spans="3:8" ht="41.25">
      <c r="C74" s="214" t="s">
        <v>232</v>
      </c>
      <c r="D74" s="215" t="s">
        <v>233</v>
      </c>
      <c r="E74" s="88" t="s">
        <v>234</v>
      </c>
      <c r="F74" s="88" t="s">
        <v>234</v>
      </c>
      <c r="G74" s="88" t="s">
        <v>235</v>
      </c>
      <c r="H74" s="144"/>
    </row>
    <row r="75" spans="3:8" ht="15">
      <c r="C75" s="214"/>
      <c r="D75" s="215"/>
      <c r="E75" s="88" t="s">
        <v>236</v>
      </c>
      <c r="F75" s="88" t="s">
        <v>237</v>
      </c>
      <c r="G75" s="88" t="s">
        <v>236</v>
      </c>
      <c r="H75" s="144"/>
    </row>
    <row r="76" spans="3:8" ht="15">
      <c r="C76" s="89" t="s">
        <v>2</v>
      </c>
      <c r="D76" s="90" t="s">
        <v>2</v>
      </c>
      <c r="E76" s="90" t="s">
        <v>2</v>
      </c>
      <c r="F76" s="90" t="s">
        <v>2</v>
      </c>
      <c r="G76" s="90" t="s">
        <v>2</v>
      </c>
      <c r="H76" s="144"/>
    </row>
    <row r="77" spans="3:8" ht="15">
      <c r="C77" s="91" t="s">
        <v>238</v>
      </c>
      <c r="D77" s="92"/>
      <c r="E77" s="92"/>
      <c r="F77" s="92"/>
      <c r="G77" s="92"/>
      <c r="H77" s="144"/>
    </row>
    <row r="78" spans="3:8" ht="15">
      <c r="C78" s="93"/>
      <c r="D78" s="145"/>
      <c r="E78" s="145"/>
      <c r="F78" s="145"/>
      <c r="G78" s="145"/>
      <c r="H78" s="144"/>
    </row>
    <row r="79" spans="3:8" ht="15">
      <c r="C79" s="93" t="s">
        <v>266</v>
      </c>
      <c r="D79" s="145"/>
      <c r="E79" s="145"/>
      <c r="F79" s="145"/>
      <c r="G79" s="145"/>
      <c r="H79" s="144"/>
    </row>
    <row r="80" spans="3:8" ht="15">
      <c r="C80" s="146" t="s">
        <v>267</v>
      </c>
      <c r="D80" s="95" t="s">
        <v>328</v>
      </c>
      <c r="E80" s="95" t="s">
        <v>326</v>
      </c>
      <c r="F80" s="145"/>
      <c r="G80" s="145"/>
      <c r="H80" s="144"/>
    </row>
    <row r="81" spans="3:8" ht="15">
      <c r="C81" s="146" t="s">
        <v>242</v>
      </c>
      <c r="D81" s="147"/>
      <c r="E81" s="147"/>
      <c r="F81" s="145"/>
      <c r="G81" s="145"/>
      <c r="H81" s="144"/>
    </row>
    <row r="82" spans="3:8" ht="15">
      <c r="C82" s="146" t="s">
        <v>268</v>
      </c>
      <c r="D82" s="148">
        <v>1135.9097</v>
      </c>
      <c r="E82" s="148">
        <v>1138.6585</v>
      </c>
      <c r="F82" s="145"/>
      <c r="G82" s="145"/>
      <c r="H82" s="144"/>
    </row>
    <row r="83" spans="3:8" ht="15">
      <c r="C83" s="146" t="s">
        <v>269</v>
      </c>
      <c r="D83" s="148">
        <v>1000.5404</v>
      </c>
      <c r="E83" s="148">
        <v>1000.5404</v>
      </c>
      <c r="F83" s="145"/>
      <c r="G83" s="145"/>
      <c r="H83" s="149"/>
    </row>
    <row r="84" spans="3:8" ht="15">
      <c r="C84" s="146" t="s">
        <v>270</v>
      </c>
      <c r="D84" s="148">
        <v>1001.3464</v>
      </c>
      <c r="E84" s="148">
        <v>1001.2105</v>
      </c>
      <c r="F84" s="145"/>
      <c r="G84" s="145"/>
      <c r="H84" s="149"/>
    </row>
    <row r="85" spans="3:8" ht="15">
      <c r="C85" s="146" t="s">
        <v>271</v>
      </c>
      <c r="D85" s="148">
        <v>1003.3473</v>
      </c>
      <c r="E85" s="148">
        <v>1003.2109</v>
      </c>
      <c r="F85" s="145"/>
      <c r="G85" s="145"/>
      <c r="H85" s="149"/>
    </row>
    <row r="86" spans="3:8" ht="15">
      <c r="C86" s="146" t="s">
        <v>243</v>
      </c>
      <c r="D86" s="148"/>
      <c r="E86" s="148"/>
      <c r="F86" s="145"/>
      <c r="G86" s="145"/>
      <c r="H86" s="144"/>
    </row>
    <row r="87" spans="3:8" ht="15">
      <c r="C87" s="146" t="s">
        <v>272</v>
      </c>
      <c r="D87" s="148">
        <v>1133.0653</v>
      </c>
      <c r="E87" s="148">
        <v>1135.72</v>
      </c>
      <c r="F87" s="145"/>
      <c r="G87" s="145"/>
      <c r="H87" s="144"/>
    </row>
    <row r="88" spans="3:8" ht="15">
      <c r="C88" s="146" t="s">
        <v>273</v>
      </c>
      <c r="D88" s="148">
        <v>1000.5404</v>
      </c>
      <c r="E88" s="148">
        <v>1000.5404</v>
      </c>
      <c r="F88" s="145"/>
      <c r="G88" s="145"/>
      <c r="H88" s="150"/>
    </row>
    <row r="89" spans="3:8" ht="15">
      <c r="C89" s="146" t="s">
        <v>274</v>
      </c>
      <c r="D89" s="148">
        <v>1001.3384</v>
      </c>
      <c r="E89" s="148">
        <v>1001.2024</v>
      </c>
      <c r="F89" s="145"/>
      <c r="G89" s="145"/>
      <c r="H89" s="149"/>
    </row>
    <row r="90" spans="3:8" ht="15">
      <c r="C90" s="146" t="s">
        <v>275</v>
      </c>
      <c r="D90" s="148">
        <v>1003.3393</v>
      </c>
      <c r="E90" s="148">
        <v>1003.2027</v>
      </c>
      <c r="F90" s="145"/>
      <c r="G90" s="145"/>
      <c r="H90" s="149"/>
    </row>
    <row r="91" spans="3:8" ht="15">
      <c r="C91" s="151"/>
      <c r="D91" s="145"/>
      <c r="E91" s="145"/>
      <c r="F91" s="145"/>
      <c r="G91" s="145"/>
      <c r="H91" s="144"/>
    </row>
    <row r="92" spans="3:8" ht="15">
      <c r="C92" s="93" t="s">
        <v>325</v>
      </c>
      <c r="D92" s="97"/>
      <c r="E92" s="97"/>
      <c r="F92" s="97"/>
      <c r="G92" s="145"/>
      <c r="H92" s="144"/>
    </row>
    <row r="93" spans="3:11" ht="15">
      <c r="C93" s="93"/>
      <c r="D93" s="97"/>
      <c r="E93" s="97"/>
      <c r="F93" s="97"/>
      <c r="G93" s="145"/>
      <c r="H93" s="144"/>
      <c r="I93" s="66"/>
      <c r="J93" s="66"/>
      <c r="K93" s="66"/>
    </row>
    <row r="94" spans="3:11" ht="30">
      <c r="C94" s="152" t="s">
        <v>276</v>
      </c>
      <c r="D94" s="153" t="s">
        <v>277</v>
      </c>
      <c r="E94" s="153" t="s">
        <v>278</v>
      </c>
      <c r="F94" s="153" t="s">
        <v>279</v>
      </c>
      <c r="G94" s="75"/>
      <c r="H94" s="154"/>
      <c r="I94" s="66"/>
      <c r="J94" s="66"/>
      <c r="K94" s="66"/>
    </row>
    <row r="95" spans="3:11" ht="15">
      <c r="C95" s="155" t="s">
        <v>324</v>
      </c>
      <c r="D95" s="156" t="s">
        <v>280</v>
      </c>
      <c r="E95" s="31">
        <v>2.50085889</v>
      </c>
      <c r="F95" s="31">
        <v>2.50085889</v>
      </c>
      <c r="G95" s="75"/>
      <c r="H95" s="157"/>
      <c r="I95" s="66"/>
      <c r="J95" s="66"/>
      <c r="K95" s="66"/>
    </row>
    <row r="96" spans="3:11" ht="15">
      <c r="C96" s="158"/>
      <c r="D96" s="97"/>
      <c r="E96" s="97"/>
      <c r="F96" s="97"/>
      <c r="G96" s="75"/>
      <c r="H96" s="76"/>
      <c r="I96" s="66"/>
      <c r="J96" s="66"/>
      <c r="K96" s="66"/>
    </row>
    <row r="97" spans="3:11" ht="30">
      <c r="C97" s="159" t="s">
        <v>276</v>
      </c>
      <c r="D97" s="153" t="s">
        <v>281</v>
      </c>
      <c r="E97" s="153" t="s">
        <v>278</v>
      </c>
      <c r="F97" s="153" t="s">
        <v>282</v>
      </c>
      <c r="G97" s="75"/>
      <c r="H97" s="76"/>
      <c r="I97" s="66"/>
      <c r="J97" s="66"/>
      <c r="K97" s="66"/>
    </row>
    <row r="98" spans="3:11" ht="15">
      <c r="C98" s="155" t="s">
        <v>324</v>
      </c>
      <c r="D98" s="156" t="s">
        <v>283</v>
      </c>
      <c r="E98" s="31">
        <v>2.4229482199999994</v>
      </c>
      <c r="F98" s="31">
        <v>2.4229482199999994</v>
      </c>
      <c r="G98" s="75"/>
      <c r="H98" s="76"/>
      <c r="I98" s="66"/>
      <c r="J98" s="66"/>
      <c r="K98" s="66"/>
    </row>
    <row r="99" spans="3:11" ht="15">
      <c r="C99" s="158"/>
      <c r="D99" s="97"/>
      <c r="E99" s="97"/>
      <c r="F99" s="97"/>
      <c r="G99" s="75"/>
      <c r="H99" s="76"/>
      <c r="I99" s="66"/>
      <c r="J99" s="66"/>
      <c r="K99" s="66"/>
    </row>
    <row r="100" spans="3:11" ht="30">
      <c r="C100" s="159" t="s">
        <v>276</v>
      </c>
      <c r="D100" s="153" t="s">
        <v>284</v>
      </c>
      <c r="E100" s="153" t="s">
        <v>278</v>
      </c>
      <c r="F100" s="153" t="s">
        <v>282</v>
      </c>
      <c r="G100" s="75"/>
      <c r="H100" s="76"/>
      <c r="I100" s="66"/>
      <c r="J100" s="66"/>
      <c r="K100" s="66"/>
    </row>
    <row r="101" spans="3:11" ht="15">
      <c r="C101" s="160">
        <v>44109</v>
      </c>
      <c r="D101" s="156" t="s">
        <v>285</v>
      </c>
      <c r="E101" s="31">
        <v>0.69337256</v>
      </c>
      <c r="F101" s="31">
        <v>0.69337256</v>
      </c>
      <c r="G101" s="75"/>
      <c r="H101" s="76"/>
      <c r="I101" s="66"/>
      <c r="J101" s="66"/>
      <c r="K101" s="66"/>
    </row>
    <row r="102" spans="3:11" ht="15">
      <c r="C102" s="160">
        <v>44116</v>
      </c>
      <c r="D102" s="156" t="s">
        <v>285</v>
      </c>
      <c r="E102" s="31">
        <v>0.61911986</v>
      </c>
      <c r="F102" s="31">
        <v>0.61911986</v>
      </c>
      <c r="G102" s="75"/>
      <c r="H102" s="76"/>
      <c r="I102" s="66"/>
      <c r="J102" s="66"/>
      <c r="K102" s="66"/>
    </row>
    <row r="103" spans="3:11" ht="15">
      <c r="C103" s="160">
        <v>44123</v>
      </c>
      <c r="D103" s="156" t="s">
        <v>285</v>
      </c>
      <c r="E103" s="31">
        <v>0.64647697</v>
      </c>
      <c r="F103" s="31">
        <v>0.64647697</v>
      </c>
      <c r="G103" s="75"/>
      <c r="H103" s="76"/>
      <c r="I103" s="66"/>
      <c r="J103" s="66"/>
      <c r="K103" s="66"/>
    </row>
    <row r="104" spans="3:11" ht="15">
      <c r="C104" s="160">
        <v>44130</v>
      </c>
      <c r="D104" s="156" t="s">
        <v>285</v>
      </c>
      <c r="E104" s="31">
        <v>0.59789666</v>
      </c>
      <c r="F104" s="31">
        <v>0.59789666</v>
      </c>
      <c r="G104" s="75"/>
      <c r="H104" s="76"/>
      <c r="I104" s="66"/>
      <c r="J104" s="66"/>
      <c r="K104" s="66"/>
    </row>
    <row r="105" spans="3:11" ht="15">
      <c r="C105" s="158"/>
      <c r="D105" s="97"/>
      <c r="E105" s="97"/>
      <c r="F105" s="97"/>
      <c r="G105" s="75"/>
      <c r="H105" s="76"/>
      <c r="I105" s="66"/>
      <c r="J105" s="66"/>
      <c r="K105" s="66"/>
    </row>
    <row r="106" spans="3:11" ht="30">
      <c r="C106" s="159" t="s">
        <v>276</v>
      </c>
      <c r="D106" s="153" t="s">
        <v>286</v>
      </c>
      <c r="E106" s="153" t="s">
        <v>278</v>
      </c>
      <c r="F106" s="153" t="s">
        <v>282</v>
      </c>
      <c r="G106" s="75"/>
      <c r="H106" s="76"/>
      <c r="I106" s="66"/>
      <c r="J106" s="66"/>
      <c r="K106" s="66"/>
    </row>
    <row r="107" spans="3:11" ht="15">
      <c r="C107" s="160">
        <v>44109</v>
      </c>
      <c r="D107" s="153" t="s">
        <v>287</v>
      </c>
      <c r="E107" s="31">
        <v>0.67429255</v>
      </c>
      <c r="F107" s="31">
        <v>0.67429255</v>
      </c>
      <c r="G107" s="75"/>
      <c r="H107" s="76"/>
      <c r="I107" s="66"/>
      <c r="J107" s="66"/>
      <c r="K107" s="66"/>
    </row>
    <row r="108" spans="3:11" ht="15">
      <c r="C108" s="160">
        <v>44116</v>
      </c>
      <c r="D108" s="153" t="s">
        <v>287</v>
      </c>
      <c r="E108" s="31">
        <v>0.59971131</v>
      </c>
      <c r="F108" s="31">
        <v>0.59971131</v>
      </c>
      <c r="G108" s="75"/>
      <c r="H108" s="76"/>
      <c r="I108" s="66"/>
      <c r="J108" s="66"/>
      <c r="K108" s="66"/>
    </row>
    <row r="109" spans="3:11" ht="15">
      <c r="C109" s="160">
        <v>44123</v>
      </c>
      <c r="D109" s="153" t="s">
        <v>287</v>
      </c>
      <c r="E109" s="31">
        <v>0.62756479</v>
      </c>
      <c r="F109" s="31">
        <v>0.62756479</v>
      </c>
      <c r="G109" s="75"/>
      <c r="H109" s="76"/>
      <c r="I109" s="66"/>
      <c r="J109" s="66"/>
      <c r="K109" s="66"/>
    </row>
    <row r="110" spans="3:11" ht="15">
      <c r="C110" s="160">
        <v>44130</v>
      </c>
      <c r="D110" s="153" t="s">
        <v>287</v>
      </c>
      <c r="E110" s="31">
        <v>0.57838266</v>
      </c>
      <c r="F110" s="31">
        <v>0.57838266</v>
      </c>
      <c r="G110" s="161"/>
      <c r="H110" s="76"/>
      <c r="I110" s="66"/>
      <c r="J110" s="66"/>
      <c r="K110" s="66"/>
    </row>
    <row r="111" spans="3:11" ht="15">
      <c r="C111" s="158"/>
      <c r="D111" s="97"/>
      <c r="E111" s="97"/>
      <c r="F111" s="97"/>
      <c r="G111" s="75"/>
      <c r="H111" s="76"/>
      <c r="I111" s="66"/>
      <c r="J111" s="66"/>
      <c r="K111" s="66"/>
    </row>
    <row r="112" spans="3:11" ht="30">
      <c r="C112" s="159" t="s">
        <v>276</v>
      </c>
      <c r="D112" s="153" t="s">
        <v>288</v>
      </c>
      <c r="E112" s="153" t="s">
        <v>278</v>
      </c>
      <c r="F112" s="153" t="s">
        <v>282</v>
      </c>
      <c r="G112" s="75"/>
      <c r="H112" s="76"/>
      <c r="I112" s="66"/>
      <c r="J112" s="66"/>
      <c r="K112" s="66"/>
    </row>
    <row r="113" spans="3:11" ht="15">
      <c r="C113" s="160">
        <v>44130</v>
      </c>
      <c r="D113" s="156" t="s">
        <v>289</v>
      </c>
      <c r="E113" s="31">
        <v>2.56386795</v>
      </c>
      <c r="F113" s="31">
        <v>2.56386795</v>
      </c>
      <c r="G113" s="75"/>
      <c r="H113" s="76"/>
      <c r="I113" s="66"/>
      <c r="J113" s="66"/>
      <c r="K113" s="66"/>
    </row>
    <row r="114" spans="3:11" ht="15">
      <c r="C114" s="158"/>
      <c r="D114" s="97"/>
      <c r="E114" s="97"/>
      <c r="F114" s="97"/>
      <c r="G114" s="75"/>
      <c r="H114" s="76"/>
      <c r="I114" s="66"/>
      <c r="J114" s="66"/>
      <c r="K114" s="66"/>
    </row>
    <row r="115" spans="3:8" ht="30">
      <c r="C115" s="159" t="s">
        <v>276</v>
      </c>
      <c r="D115" s="153" t="s">
        <v>290</v>
      </c>
      <c r="E115" s="153" t="s">
        <v>278</v>
      </c>
      <c r="F115" s="153" t="s">
        <v>282</v>
      </c>
      <c r="G115" s="75"/>
      <c r="H115" s="76"/>
    </row>
    <row r="116" spans="3:8" ht="15">
      <c r="C116" s="160">
        <v>44130</v>
      </c>
      <c r="D116" s="156" t="s">
        <v>291</v>
      </c>
      <c r="E116" s="31">
        <v>2.48701962</v>
      </c>
      <c r="F116" s="31">
        <v>2.48701962</v>
      </c>
      <c r="G116" s="75"/>
      <c r="H116" s="76"/>
    </row>
    <row r="117" spans="3:8" ht="15">
      <c r="C117" s="93"/>
      <c r="D117" s="97"/>
      <c r="E117" s="97"/>
      <c r="F117" s="97"/>
      <c r="G117" s="145"/>
      <c r="H117" s="144"/>
    </row>
    <row r="118" spans="3:8" ht="15">
      <c r="C118" s="93" t="s">
        <v>292</v>
      </c>
      <c r="D118" s="97"/>
      <c r="E118" s="97"/>
      <c r="F118" s="97"/>
      <c r="G118" s="145"/>
      <c r="H118" s="144"/>
    </row>
    <row r="119" spans="3:8" ht="15">
      <c r="C119" s="93" t="s">
        <v>293</v>
      </c>
      <c r="D119" s="97"/>
      <c r="E119" s="97"/>
      <c r="F119" s="97"/>
      <c r="G119" s="145"/>
      <c r="H119" s="144"/>
    </row>
    <row r="120" spans="3:8" ht="15">
      <c r="C120" s="93"/>
      <c r="D120" s="97"/>
      <c r="E120" s="97"/>
      <c r="F120" s="97"/>
      <c r="G120" s="145"/>
      <c r="H120" s="144"/>
    </row>
    <row r="121" spans="3:8" ht="15">
      <c r="C121" s="93" t="s">
        <v>313</v>
      </c>
      <c r="D121" s="97"/>
      <c r="E121" s="97"/>
      <c r="F121" s="97"/>
      <c r="G121" s="145"/>
      <c r="H121" s="144"/>
    </row>
    <row r="122" spans="3:8" ht="15">
      <c r="C122" s="93"/>
      <c r="D122" s="97"/>
      <c r="E122" s="97"/>
      <c r="F122" s="97"/>
      <c r="G122" s="145"/>
      <c r="H122" s="144"/>
    </row>
    <row r="123" spans="3:8" ht="15">
      <c r="C123" s="93" t="s">
        <v>314</v>
      </c>
      <c r="D123" s="97"/>
      <c r="E123" s="97"/>
      <c r="F123" s="97"/>
      <c r="G123" s="145"/>
      <c r="H123" s="144"/>
    </row>
    <row r="124" spans="3:8" ht="15">
      <c r="C124" s="100" t="s">
        <v>244</v>
      </c>
      <c r="D124" s="97"/>
      <c r="E124" s="97"/>
      <c r="F124" s="97"/>
      <c r="G124" s="145"/>
      <c r="H124" s="144"/>
    </row>
    <row r="125" spans="3:8" ht="15">
      <c r="C125" s="100"/>
      <c r="D125" s="97"/>
      <c r="E125" s="97"/>
      <c r="F125" s="97"/>
      <c r="G125" s="145"/>
      <c r="H125" s="144"/>
    </row>
    <row r="126" spans="3:8" ht="15">
      <c r="C126" s="93" t="s">
        <v>315</v>
      </c>
      <c r="D126" s="97"/>
      <c r="E126" s="97"/>
      <c r="F126" s="97"/>
      <c r="G126" s="145"/>
      <c r="H126" s="144"/>
    </row>
    <row r="127" spans="3:8" ht="15">
      <c r="C127" s="93"/>
      <c r="D127" s="97"/>
      <c r="E127" s="97"/>
      <c r="F127" s="97"/>
      <c r="G127" s="145"/>
      <c r="H127" s="144"/>
    </row>
    <row r="128" spans="3:8" ht="15">
      <c r="C128" s="93" t="s">
        <v>316</v>
      </c>
      <c r="D128" s="97"/>
      <c r="E128" s="97"/>
      <c r="F128" s="97"/>
      <c r="G128" s="145"/>
      <c r="H128" s="144"/>
    </row>
    <row r="129" spans="3:8" ht="15">
      <c r="C129" s="101"/>
      <c r="D129" s="97"/>
      <c r="E129" s="97"/>
      <c r="F129" s="97"/>
      <c r="G129" s="145"/>
      <c r="H129" s="144"/>
    </row>
    <row r="130" spans="3:8" ht="15">
      <c r="C130" s="93" t="s">
        <v>323</v>
      </c>
      <c r="D130" s="97"/>
      <c r="E130" s="162"/>
      <c r="F130" s="97"/>
      <c r="G130" s="145"/>
      <c r="H130" s="144"/>
    </row>
    <row r="131" spans="3:8" ht="15">
      <c r="C131" s="93"/>
      <c r="D131" s="97"/>
      <c r="E131" s="97"/>
      <c r="F131" s="97"/>
      <c r="G131" s="145"/>
      <c r="H131" s="144"/>
    </row>
    <row r="132" spans="3:8" ht="15">
      <c r="C132" s="93" t="s">
        <v>317</v>
      </c>
      <c r="D132" s="97"/>
      <c r="E132" s="97"/>
      <c r="F132" s="97"/>
      <c r="G132" s="145"/>
      <c r="H132" s="144"/>
    </row>
    <row r="133" spans="3:8" ht="15">
      <c r="C133" s="93"/>
      <c r="D133" s="97"/>
      <c r="E133" s="97"/>
      <c r="F133" s="97"/>
      <c r="G133" s="145"/>
      <c r="H133" s="144"/>
    </row>
    <row r="134" spans="3:8" ht="15">
      <c r="C134" s="93" t="s">
        <v>294</v>
      </c>
      <c r="D134" s="97"/>
      <c r="E134" s="97"/>
      <c r="F134" s="97"/>
      <c r="G134" s="145"/>
      <c r="H134" s="144"/>
    </row>
    <row r="135" spans="3:8" ht="15">
      <c r="C135" s="163" t="s">
        <v>295</v>
      </c>
      <c r="D135" s="164"/>
      <c r="E135" s="164"/>
      <c r="F135" s="164"/>
      <c r="G135" s="165">
        <v>0.7592</v>
      </c>
      <c r="H135" s="144"/>
    </row>
    <row r="136" spans="3:8" ht="15">
      <c r="C136" s="163" t="s">
        <v>296</v>
      </c>
      <c r="D136" s="164"/>
      <c r="E136" s="164"/>
      <c r="F136" s="164"/>
      <c r="G136" s="165">
        <v>0.1441</v>
      </c>
      <c r="H136" s="144"/>
    </row>
    <row r="137" spans="3:8" ht="15">
      <c r="C137" s="163" t="s">
        <v>297</v>
      </c>
      <c r="D137" s="164"/>
      <c r="E137" s="164"/>
      <c r="F137" s="164"/>
      <c r="G137" s="165">
        <v>0</v>
      </c>
      <c r="H137" s="144"/>
    </row>
    <row r="138" spans="3:8" ht="15">
      <c r="C138" s="166" t="s">
        <v>298</v>
      </c>
      <c r="D138" s="167"/>
      <c r="E138" s="167"/>
      <c r="F138" s="167"/>
      <c r="G138" s="168">
        <v>0.09670000000000002</v>
      </c>
      <c r="H138" s="144"/>
    </row>
    <row r="139" spans="3:8" ht="15">
      <c r="C139" s="93"/>
      <c r="D139" s="97"/>
      <c r="E139" s="97"/>
      <c r="F139" s="97"/>
      <c r="G139" s="145"/>
      <c r="H139" s="144"/>
    </row>
    <row r="140" spans="3:8" ht="15">
      <c r="C140" s="93" t="s">
        <v>299</v>
      </c>
      <c r="D140" s="97"/>
      <c r="E140" s="97"/>
      <c r="F140" s="97"/>
      <c r="G140" s="145"/>
      <c r="H140" s="144"/>
    </row>
    <row r="141" spans="3:8" ht="15">
      <c r="C141" s="163" t="s">
        <v>300</v>
      </c>
      <c r="D141" s="169"/>
      <c r="E141" s="169"/>
      <c r="F141" s="169"/>
      <c r="G141" s="165">
        <v>0.9033</v>
      </c>
      <c r="H141" s="144"/>
    </row>
    <row r="142" spans="3:8" ht="15">
      <c r="C142" s="163" t="s">
        <v>298</v>
      </c>
      <c r="D142" s="170"/>
      <c r="E142" s="170"/>
      <c r="F142" s="170"/>
      <c r="G142" s="165">
        <v>0.09670000000000002</v>
      </c>
      <c r="H142" s="144"/>
    </row>
    <row r="143" spans="3:8" ht="15">
      <c r="C143" s="93"/>
      <c r="D143" s="171"/>
      <c r="E143" s="171"/>
      <c r="F143" s="171"/>
      <c r="G143" s="172"/>
      <c r="H143" s="144"/>
    </row>
    <row r="144" spans="3:8" ht="15">
      <c r="C144" s="93" t="s">
        <v>301</v>
      </c>
      <c r="D144" s="171"/>
      <c r="E144" s="171"/>
      <c r="F144" s="171"/>
      <c r="G144" s="172"/>
      <c r="H144" s="144"/>
    </row>
    <row r="145" spans="3:8" ht="15" thickBot="1">
      <c r="C145" s="173"/>
      <c r="D145" s="174"/>
      <c r="E145" s="174"/>
      <c r="F145" s="175"/>
      <c r="G145" s="176"/>
      <c r="H145" s="177"/>
    </row>
  </sheetData>
  <sheetProtection/>
  <mergeCells count="2">
    <mergeCell ref="C74:C75"/>
    <mergeCell ref="D74:D7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15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9.140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20</v>
      </c>
      <c r="D2" s="8" t="s">
        <v>182</v>
      </c>
      <c r="I2" s="29" t="s">
        <v>199</v>
      </c>
    </row>
    <row r="3" spans="3:4" ht="15.75">
      <c r="C3" s="1" t="s">
        <v>22</v>
      </c>
      <c r="D3" s="21" t="s">
        <v>183</v>
      </c>
    </row>
    <row r="4" spans="3:4" ht="15">
      <c r="C4" s="1" t="s">
        <v>23</v>
      </c>
      <c r="D4" s="22">
        <v>44135</v>
      </c>
    </row>
    <row r="5" ht="14.25" thickBot="1">
      <c r="C5" s="1"/>
    </row>
    <row r="6" spans="3:9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321</v>
      </c>
      <c r="I6" s="62" t="s">
        <v>322</v>
      </c>
    </row>
    <row r="7" spans="3:9" ht="13.5">
      <c r="C7" s="50"/>
      <c r="D7" s="46"/>
      <c r="E7" s="4"/>
      <c r="F7" s="18"/>
      <c r="G7" s="23"/>
      <c r="H7" s="23"/>
      <c r="I7" s="69"/>
    </row>
    <row r="8" spans="1:9" ht="13.5">
      <c r="A8" s="10"/>
      <c r="B8" s="28"/>
      <c r="C8" s="51" t="s">
        <v>0</v>
      </c>
      <c r="D8" s="47"/>
      <c r="E8" s="6"/>
      <c r="F8" s="19"/>
      <c r="G8" s="24"/>
      <c r="H8" s="24"/>
      <c r="I8" s="70"/>
    </row>
    <row r="9" spans="3:9" ht="13.5">
      <c r="C9" s="52" t="s">
        <v>1</v>
      </c>
      <c r="D9" s="47"/>
      <c r="E9" s="6"/>
      <c r="F9" s="19"/>
      <c r="G9" s="24"/>
      <c r="H9" s="24"/>
      <c r="I9" s="70"/>
    </row>
    <row r="10" spans="2:9" ht="13.5">
      <c r="B10" s="8" t="s">
        <v>30</v>
      </c>
      <c r="C10" s="50" t="s">
        <v>31</v>
      </c>
      <c r="D10" s="47" t="s">
        <v>32</v>
      </c>
      <c r="E10" s="6" t="s">
        <v>33</v>
      </c>
      <c r="F10" s="19">
        <v>350175</v>
      </c>
      <c r="G10" s="24">
        <v>578.66</v>
      </c>
      <c r="H10" s="24">
        <v>7.69</v>
      </c>
      <c r="I10" s="70"/>
    </row>
    <row r="11" spans="2:9" ht="13.5">
      <c r="B11" s="8" t="s">
        <v>34</v>
      </c>
      <c r="C11" s="50" t="s">
        <v>35</v>
      </c>
      <c r="D11" s="47" t="s">
        <v>36</v>
      </c>
      <c r="E11" s="6" t="s">
        <v>37</v>
      </c>
      <c r="F11" s="19">
        <v>37980</v>
      </c>
      <c r="G11" s="24">
        <v>440.06</v>
      </c>
      <c r="H11" s="24">
        <v>5.85</v>
      </c>
      <c r="I11" s="70"/>
    </row>
    <row r="12" spans="2:9" ht="13.5">
      <c r="B12" s="8" t="s">
        <v>72</v>
      </c>
      <c r="C12" s="50" t="s">
        <v>73</v>
      </c>
      <c r="D12" s="47" t="s">
        <v>74</v>
      </c>
      <c r="E12" s="6" t="s">
        <v>44</v>
      </c>
      <c r="F12" s="19">
        <v>81364</v>
      </c>
      <c r="G12" s="24">
        <v>393.11</v>
      </c>
      <c r="H12" s="24">
        <v>5.22</v>
      </c>
      <c r="I12" s="70"/>
    </row>
    <row r="13" spans="2:9" ht="13.5">
      <c r="B13" s="8" t="s">
        <v>41</v>
      </c>
      <c r="C13" s="50" t="s">
        <v>42</v>
      </c>
      <c r="D13" s="47" t="s">
        <v>43</v>
      </c>
      <c r="E13" s="6" t="s">
        <v>44</v>
      </c>
      <c r="F13" s="19">
        <v>16858</v>
      </c>
      <c r="G13" s="24">
        <v>388.86</v>
      </c>
      <c r="H13" s="24">
        <v>5.17</v>
      </c>
      <c r="I13" s="70"/>
    </row>
    <row r="14" spans="2:9" ht="13.5">
      <c r="B14" s="8" t="s">
        <v>45</v>
      </c>
      <c r="C14" s="50" t="s">
        <v>46</v>
      </c>
      <c r="D14" s="47" t="s">
        <v>47</v>
      </c>
      <c r="E14" s="6" t="s">
        <v>44</v>
      </c>
      <c r="F14" s="19">
        <v>198972</v>
      </c>
      <c r="G14" s="24">
        <v>380.63</v>
      </c>
      <c r="H14" s="24">
        <v>5.06</v>
      </c>
      <c r="I14" s="70"/>
    </row>
    <row r="15" spans="2:9" ht="13.5">
      <c r="B15" s="8" t="s">
        <v>184</v>
      </c>
      <c r="C15" s="50" t="s">
        <v>185</v>
      </c>
      <c r="D15" s="47" t="s">
        <v>186</v>
      </c>
      <c r="E15" s="6" t="s">
        <v>37</v>
      </c>
      <c r="F15" s="19">
        <v>111039</v>
      </c>
      <c r="G15" s="24">
        <v>378.31</v>
      </c>
      <c r="H15" s="24">
        <v>5.03</v>
      </c>
      <c r="I15" s="70"/>
    </row>
    <row r="16" spans="2:9" ht="13.5">
      <c r="B16" s="8" t="s">
        <v>48</v>
      </c>
      <c r="C16" s="50" t="s">
        <v>49</v>
      </c>
      <c r="D16" s="47" t="s">
        <v>50</v>
      </c>
      <c r="E16" s="6" t="s">
        <v>51</v>
      </c>
      <c r="F16" s="19">
        <v>13209</v>
      </c>
      <c r="G16" s="24">
        <v>369.83</v>
      </c>
      <c r="H16" s="24">
        <v>4.92</v>
      </c>
      <c r="I16" s="70"/>
    </row>
    <row r="17" spans="2:9" ht="13.5">
      <c r="B17" s="8" t="s">
        <v>38</v>
      </c>
      <c r="C17" s="50" t="s">
        <v>39</v>
      </c>
      <c r="D17" s="47" t="s">
        <v>40</v>
      </c>
      <c r="E17" s="6" t="s">
        <v>37</v>
      </c>
      <c r="F17" s="19">
        <v>26425</v>
      </c>
      <c r="G17" s="24">
        <v>364.32</v>
      </c>
      <c r="H17" s="24">
        <v>4.84</v>
      </c>
      <c r="I17" s="70"/>
    </row>
    <row r="18" spans="2:9" ht="13.5">
      <c r="B18" s="8" t="s">
        <v>69</v>
      </c>
      <c r="C18" s="50" t="s">
        <v>70</v>
      </c>
      <c r="D18" s="47" t="s">
        <v>71</v>
      </c>
      <c r="E18" s="6" t="s">
        <v>33</v>
      </c>
      <c r="F18" s="19">
        <v>19372</v>
      </c>
      <c r="G18" s="24">
        <v>363.11</v>
      </c>
      <c r="H18" s="24">
        <v>4.83</v>
      </c>
      <c r="I18" s="70"/>
    </row>
    <row r="19" spans="2:9" ht="13.5">
      <c r="B19" s="8" t="s">
        <v>75</v>
      </c>
      <c r="C19" s="50" t="s">
        <v>76</v>
      </c>
      <c r="D19" s="47" t="s">
        <v>77</v>
      </c>
      <c r="E19" s="6" t="s">
        <v>44</v>
      </c>
      <c r="F19" s="19">
        <v>21275</v>
      </c>
      <c r="G19" s="24">
        <v>361.89</v>
      </c>
      <c r="H19" s="24">
        <v>4.81</v>
      </c>
      <c r="I19" s="70"/>
    </row>
    <row r="20" spans="2:9" ht="13.5">
      <c r="B20" s="8" t="s">
        <v>187</v>
      </c>
      <c r="C20" s="50" t="s">
        <v>188</v>
      </c>
      <c r="D20" s="47" t="s">
        <v>189</v>
      </c>
      <c r="E20" s="6" t="s">
        <v>37</v>
      </c>
      <c r="F20" s="19">
        <v>13475</v>
      </c>
      <c r="G20" s="24">
        <v>359.09</v>
      </c>
      <c r="H20" s="24">
        <v>4.77</v>
      </c>
      <c r="I20" s="70"/>
    </row>
    <row r="21" spans="2:9" ht="13.5">
      <c r="B21" s="8" t="s">
        <v>190</v>
      </c>
      <c r="C21" s="50" t="s">
        <v>191</v>
      </c>
      <c r="D21" s="47" t="s">
        <v>192</v>
      </c>
      <c r="E21" s="6" t="s">
        <v>51</v>
      </c>
      <c r="F21" s="19">
        <v>5131</v>
      </c>
      <c r="G21" s="24">
        <v>357.38</v>
      </c>
      <c r="H21" s="24">
        <v>4.75</v>
      </c>
      <c r="I21" s="70"/>
    </row>
    <row r="22" spans="2:9" ht="13.5">
      <c r="B22" s="8" t="s">
        <v>52</v>
      </c>
      <c r="C22" s="50" t="s">
        <v>53</v>
      </c>
      <c r="D22" s="47" t="s">
        <v>54</v>
      </c>
      <c r="E22" s="6" t="s">
        <v>55</v>
      </c>
      <c r="F22" s="19">
        <v>20269</v>
      </c>
      <c r="G22" s="24">
        <v>239.89</v>
      </c>
      <c r="H22" s="24">
        <v>3.19</v>
      </c>
      <c r="I22" s="70"/>
    </row>
    <row r="23" spans="2:9" ht="13.5">
      <c r="B23" s="8" t="s">
        <v>66</v>
      </c>
      <c r="C23" s="50" t="s">
        <v>67</v>
      </c>
      <c r="D23" s="47" t="s">
        <v>68</v>
      </c>
      <c r="E23" s="6" t="s">
        <v>37</v>
      </c>
      <c r="F23" s="19">
        <v>7491</v>
      </c>
      <c r="G23" s="24">
        <v>235.49</v>
      </c>
      <c r="H23" s="24">
        <v>3.13</v>
      </c>
      <c r="I23" s="70"/>
    </row>
    <row r="24" spans="2:9" ht="13.5">
      <c r="B24" s="8" t="s">
        <v>98</v>
      </c>
      <c r="C24" s="50" t="s">
        <v>99</v>
      </c>
      <c r="D24" s="47" t="s">
        <v>100</v>
      </c>
      <c r="E24" s="6" t="s">
        <v>44</v>
      </c>
      <c r="F24" s="19">
        <v>8008</v>
      </c>
      <c r="G24" s="24">
        <v>224.94</v>
      </c>
      <c r="H24" s="24">
        <v>2.99</v>
      </c>
      <c r="I24" s="70"/>
    </row>
    <row r="25" spans="2:9" ht="13.5">
      <c r="B25" s="8" t="s">
        <v>56</v>
      </c>
      <c r="C25" s="50" t="s">
        <v>57</v>
      </c>
      <c r="D25" s="47" t="s">
        <v>58</v>
      </c>
      <c r="E25" s="6" t="s">
        <v>55</v>
      </c>
      <c r="F25" s="19">
        <v>41868</v>
      </c>
      <c r="G25" s="24">
        <v>206.2</v>
      </c>
      <c r="H25" s="24">
        <v>2.74</v>
      </c>
      <c r="I25" s="70"/>
    </row>
    <row r="26" spans="2:9" ht="13.5">
      <c r="B26" s="8" t="s">
        <v>62</v>
      </c>
      <c r="C26" s="50" t="s">
        <v>63</v>
      </c>
      <c r="D26" s="47" t="s">
        <v>64</v>
      </c>
      <c r="E26" s="6" t="s">
        <v>65</v>
      </c>
      <c r="F26" s="19">
        <v>14503</v>
      </c>
      <c r="G26" s="24">
        <v>195.44</v>
      </c>
      <c r="H26" s="24">
        <v>2.6</v>
      </c>
      <c r="I26" s="70"/>
    </row>
    <row r="27" spans="2:9" ht="13.5">
      <c r="B27" s="8" t="s">
        <v>59</v>
      </c>
      <c r="C27" s="50" t="s">
        <v>60</v>
      </c>
      <c r="D27" s="47" t="s">
        <v>61</v>
      </c>
      <c r="E27" s="6" t="s">
        <v>55</v>
      </c>
      <c r="F27" s="19">
        <v>45475</v>
      </c>
      <c r="G27" s="24">
        <v>178.53</v>
      </c>
      <c r="H27" s="24">
        <v>2.37</v>
      </c>
      <c r="I27" s="70"/>
    </row>
    <row r="28" spans="2:9" ht="13.5">
      <c r="B28" s="8" t="s">
        <v>94</v>
      </c>
      <c r="C28" s="50" t="s">
        <v>95</v>
      </c>
      <c r="D28" s="47" t="s">
        <v>96</v>
      </c>
      <c r="E28" s="6" t="s">
        <v>97</v>
      </c>
      <c r="F28" s="19">
        <v>68410</v>
      </c>
      <c r="G28" s="24">
        <v>114.35</v>
      </c>
      <c r="H28" s="24">
        <v>1.52</v>
      </c>
      <c r="I28" s="70"/>
    </row>
    <row r="29" spans="2:9" ht="13.5">
      <c r="B29" s="8" t="s">
        <v>91</v>
      </c>
      <c r="C29" s="50" t="s">
        <v>92</v>
      </c>
      <c r="D29" s="47" t="s">
        <v>93</v>
      </c>
      <c r="E29" s="6" t="s">
        <v>81</v>
      </c>
      <c r="F29" s="19">
        <v>4000</v>
      </c>
      <c r="G29" s="24">
        <v>92.52</v>
      </c>
      <c r="H29" s="24">
        <v>1.23</v>
      </c>
      <c r="I29" s="70"/>
    </row>
    <row r="30" spans="2:9" ht="13.5">
      <c r="B30" s="8" t="s">
        <v>85</v>
      </c>
      <c r="C30" s="50" t="s">
        <v>86</v>
      </c>
      <c r="D30" s="47" t="s">
        <v>87</v>
      </c>
      <c r="E30" s="6" t="s">
        <v>81</v>
      </c>
      <c r="F30" s="19">
        <v>20390</v>
      </c>
      <c r="G30" s="24">
        <v>85.17</v>
      </c>
      <c r="H30" s="24">
        <v>1.13</v>
      </c>
      <c r="I30" s="70"/>
    </row>
    <row r="31" spans="2:9" ht="13.5">
      <c r="B31" s="8" t="s">
        <v>82</v>
      </c>
      <c r="C31" s="50" t="s">
        <v>83</v>
      </c>
      <c r="D31" s="47" t="s">
        <v>84</v>
      </c>
      <c r="E31" s="6" t="s">
        <v>81</v>
      </c>
      <c r="F31" s="19">
        <v>1726</v>
      </c>
      <c r="G31" s="24">
        <v>84.38</v>
      </c>
      <c r="H31" s="24">
        <v>1.12</v>
      </c>
      <c r="I31" s="70"/>
    </row>
    <row r="32" spans="2:9" ht="13.5">
      <c r="B32" s="8" t="s">
        <v>88</v>
      </c>
      <c r="C32" s="50" t="s">
        <v>89</v>
      </c>
      <c r="D32" s="47" t="s">
        <v>90</v>
      </c>
      <c r="E32" s="6" t="s">
        <v>81</v>
      </c>
      <c r="F32" s="19">
        <v>17020</v>
      </c>
      <c r="G32" s="24">
        <v>79.27</v>
      </c>
      <c r="H32" s="24">
        <v>1.05</v>
      </c>
      <c r="I32" s="70"/>
    </row>
    <row r="33" spans="2:9" ht="13.5">
      <c r="B33" s="8" t="s">
        <v>78</v>
      </c>
      <c r="C33" s="50" t="s">
        <v>79</v>
      </c>
      <c r="D33" s="47" t="s">
        <v>80</v>
      </c>
      <c r="E33" s="6" t="s">
        <v>81</v>
      </c>
      <c r="F33" s="19">
        <v>8170</v>
      </c>
      <c r="G33" s="24">
        <v>74.29</v>
      </c>
      <c r="H33" s="24">
        <v>0.99</v>
      </c>
      <c r="I33" s="70"/>
    </row>
    <row r="34" spans="3:9" ht="13.5">
      <c r="C34" s="53" t="s">
        <v>104</v>
      </c>
      <c r="D34" s="47"/>
      <c r="E34" s="6"/>
      <c r="F34" s="19"/>
      <c r="G34" s="25">
        <v>6545.72</v>
      </c>
      <c r="H34" s="25">
        <v>87</v>
      </c>
      <c r="I34" s="70"/>
    </row>
    <row r="35" spans="3:9" ht="13.5">
      <c r="C35" s="50"/>
      <c r="D35" s="47"/>
      <c r="E35" s="6"/>
      <c r="F35" s="19"/>
      <c r="G35" s="24"/>
      <c r="H35" s="24"/>
      <c r="I35" s="70"/>
    </row>
    <row r="36" spans="3:9" ht="13.5">
      <c r="C36" s="54" t="s">
        <v>3</v>
      </c>
      <c r="D36" s="47"/>
      <c r="E36" s="6"/>
      <c r="F36" s="19"/>
      <c r="G36" s="24" t="s">
        <v>2</v>
      </c>
      <c r="H36" s="24" t="s">
        <v>2</v>
      </c>
      <c r="I36" s="70"/>
    </row>
    <row r="37" spans="3:9" ht="13.5">
      <c r="C37" s="50"/>
      <c r="D37" s="47"/>
      <c r="E37" s="6"/>
      <c r="F37" s="19"/>
      <c r="G37" s="24"/>
      <c r="H37" s="24"/>
      <c r="I37" s="70"/>
    </row>
    <row r="38" spans="3:9" ht="13.5">
      <c r="C38" s="54" t="s">
        <v>4</v>
      </c>
      <c r="D38" s="47"/>
      <c r="E38" s="6"/>
      <c r="F38" s="19"/>
      <c r="G38" s="24" t="s">
        <v>2</v>
      </c>
      <c r="H38" s="24" t="s">
        <v>2</v>
      </c>
      <c r="I38" s="70"/>
    </row>
    <row r="39" spans="3:9" ht="13.5">
      <c r="C39" s="50"/>
      <c r="D39" s="47"/>
      <c r="E39" s="6"/>
      <c r="F39" s="19"/>
      <c r="G39" s="24"/>
      <c r="H39" s="24"/>
      <c r="I39" s="70"/>
    </row>
    <row r="40" spans="3:9" ht="13.5">
      <c r="C40" s="54" t="s">
        <v>5</v>
      </c>
      <c r="D40" s="47"/>
      <c r="E40" s="6"/>
      <c r="F40" s="19"/>
      <c r="G40" s="24"/>
      <c r="H40" s="24"/>
      <c r="I40" s="70"/>
    </row>
    <row r="41" spans="3:9" ht="13.5">
      <c r="C41" s="50"/>
      <c r="D41" s="47"/>
      <c r="E41" s="6"/>
      <c r="F41" s="19"/>
      <c r="G41" s="24"/>
      <c r="H41" s="24"/>
      <c r="I41" s="70"/>
    </row>
    <row r="42" spans="3:9" ht="13.5">
      <c r="C42" s="54" t="s">
        <v>6</v>
      </c>
      <c r="D42" s="47"/>
      <c r="E42" s="6"/>
      <c r="F42" s="19"/>
      <c r="G42" s="24" t="s">
        <v>2</v>
      </c>
      <c r="H42" s="24" t="s">
        <v>2</v>
      </c>
      <c r="I42" s="70"/>
    </row>
    <row r="43" spans="3:9" ht="13.5">
      <c r="C43" s="50"/>
      <c r="D43" s="47"/>
      <c r="E43" s="6"/>
      <c r="F43" s="19"/>
      <c r="G43" s="24"/>
      <c r="H43" s="24"/>
      <c r="I43" s="70"/>
    </row>
    <row r="44" spans="3:9" ht="13.5">
      <c r="C44" s="54" t="s">
        <v>7</v>
      </c>
      <c r="D44" s="47"/>
      <c r="E44" s="6"/>
      <c r="F44" s="19"/>
      <c r="G44" s="24" t="s">
        <v>2</v>
      </c>
      <c r="H44" s="24" t="s">
        <v>2</v>
      </c>
      <c r="I44" s="70"/>
    </row>
    <row r="45" spans="3:9" ht="13.5">
      <c r="C45" s="50"/>
      <c r="D45" s="47"/>
      <c r="E45" s="6"/>
      <c r="F45" s="19"/>
      <c r="G45" s="24"/>
      <c r="H45" s="24"/>
      <c r="I45" s="70"/>
    </row>
    <row r="46" spans="3:9" ht="13.5">
      <c r="C46" s="54" t="s">
        <v>8</v>
      </c>
      <c r="D46" s="47"/>
      <c r="E46" s="6"/>
      <c r="F46" s="19"/>
      <c r="G46" s="24" t="s">
        <v>2</v>
      </c>
      <c r="H46" s="24" t="s">
        <v>2</v>
      </c>
      <c r="I46" s="70"/>
    </row>
    <row r="47" spans="3:9" ht="13.5">
      <c r="C47" s="50"/>
      <c r="D47" s="47"/>
      <c r="E47" s="6"/>
      <c r="F47" s="19"/>
      <c r="G47" s="24"/>
      <c r="H47" s="24"/>
      <c r="I47" s="70"/>
    </row>
    <row r="48" spans="3:9" ht="13.5">
      <c r="C48" s="54" t="s">
        <v>9</v>
      </c>
      <c r="D48" s="47"/>
      <c r="E48" s="6"/>
      <c r="F48" s="19"/>
      <c r="G48" s="24" t="s">
        <v>2</v>
      </c>
      <c r="H48" s="24" t="s">
        <v>2</v>
      </c>
      <c r="I48" s="70"/>
    </row>
    <row r="49" spans="3:9" ht="13.5">
      <c r="C49" s="50"/>
      <c r="D49" s="47"/>
      <c r="E49" s="6"/>
      <c r="F49" s="19"/>
      <c r="G49" s="24"/>
      <c r="H49" s="24"/>
      <c r="I49" s="70"/>
    </row>
    <row r="50" spans="3:9" ht="13.5">
      <c r="C50" s="54" t="s">
        <v>10</v>
      </c>
      <c r="D50" s="47"/>
      <c r="E50" s="6"/>
      <c r="F50" s="19"/>
      <c r="G50" s="24" t="s">
        <v>2</v>
      </c>
      <c r="H50" s="24" t="s">
        <v>2</v>
      </c>
      <c r="I50" s="70"/>
    </row>
    <row r="51" spans="3:9" ht="13.5">
      <c r="C51" s="50"/>
      <c r="D51" s="47"/>
      <c r="E51" s="6"/>
      <c r="F51" s="19"/>
      <c r="G51" s="24"/>
      <c r="H51" s="24"/>
      <c r="I51" s="70"/>
    </row>
    <row r="52" spans="3:9" ht="13.5">
      <c r="C52" s="54" t="s">
        <v>11</v>
      </c>
      <c r="D52" s="47"/>
      <c r="E52" s="6"/>
      <c r="F52" s="19"/>
      <c r="G52" s="24"/>
      <c r="H52" s="24"/>
      <c r="I52" s="70"/>
    </row>
    <row r="53" spans="3:9" ht="13.5">
      <c r="C53" s="50"/>
      <c r="D53" s="47"/>
      <c r="E53" s="6"/>
      <c r="F53" s="19"/>
      <c r="G53" s="24"/>
      <c r="H53" s="24"/>
      <c r="I53" s="70"/>
    </row>
    <row r="54" spans="3:9" ht="13.5">
      <c r="C54" s="54" t="s">
        <v>13</v>
      </c>
      <c r="D54" s="47"/>
      <c r="E54" s="6"/>
      <c r="F54" s="19"/>
      <c r="G54" s="24" t="s">
        <v>2</v>
      </c>
      <c r="H54" s="24" t="s">
        <v>2</v>
      </c>
      <c r="I54" s="70"/>
    </row>
    <row r="55" spans="3:9" ht="13.5">
      <c r="C55" s="50"/>
      <c r="D55" s="47"/>
      <c r="E55" s="6"/>
      <c r="F55" s="19"/>
      <c r="G55" s="24"/>
      <c r="H55" s="24"/>
      <c r="I55" s="70"/>
    </row>
    <row r="56" spans="3:9" ht="13.5">
      <c r="C56" s="54" t="s">
        <v>14</v>
      </c>
      <c r="D56" s="47"/>
      <c r="E56" s="6"/>
      <c r="F56" s="19"/>
      <c r="G56" s="24" t="s">
        <v>2</v>
      </c>
      <c r="H56" s="24" t="s">
        <v>2</v>
      </c>
      <c r="I56" s="70"/>
    </row>
    <row r="57" spans="3:9" ht="13.5">
      <c r="C57" s="50"/>
      <c r="D57" s="47"/>
      <c r="E57" s="6"/>
      <c r="F57" s="19"/>
      <c r="G57" s="24"/>
      <c r="H57" s="24"/>
      <c r="I57" s="70"/>
    </row>
    <row r="58" spans="3:9" ht="13.5">
      <c r="C58" s="54" t="s">
        <v>15</v>
      </c>
      <c r="D58" s="47"/>
      <c r="E58" s="6"/>
      <c r="F58" s="19"/>
      <c r="G58" s="24" t="s">
        <v>2</v>
      </c>
      <c r="H58" s="24" t="s">
        <v>2</v>
      </c>
      <c r="I58" s="70"/>
    </row>
    <row r="59" spans="3:9" ht="13.5">
      <c r="C59" s="50"/>
      <c r="D59" s="47"/>
      <c r="E59" s="6"/>
      <c r="F59" s="19"/>
      <c r="G59" s="24"/>
      <c r="H59" s="24"/>
      <c r="I59" s="70"/>
    </row>
    <row r="60" spans="3:9" ht="13.5">
      <c r="C60" s="54" t="s">
        <v>16</v>
      </c>
      <c r="D60" s="47"/>
      <c r="E60" s="6"/>
      <c r="F60" s="19"/>
      <c r="G60" s="24" t="s">
        <v>2</v>
      </c>
      <c r="H60" s="24" t="s">
        <v>2</v>
      </c>
      <c r="I60" s="70"/>
    </row>
    <row r="61" spans="3:9" ht="13.5">
      <c r="C61" s="50"/>
      <c r="D61" s="47"/>
      <c r="E61" s="6"/>
      <c r="F61" s="19"/>
      <c r="G61" s="24"/>
      <c r="H61" s="24"/>
      <c r="I61" s="70"/>
    </row>
    <row r="62" spans="1:9" ht="13.5">
      <c r="A62" s="10"/>
      <c r="B62" s="28"/>
      <c r="C62" s="51" t="s">
        <v>17</v>
      </c>
      <c r="D62" s="47"/>
      <c r="E62" s="6"/>
      <c r="F62" s="19"/>
      <c r="G62" s="24"/>
      <c r="H62" s="24"/>
      <c r="I62" s="70"/>
    </row>
    <row r="63" spans="1:9" ht="13.5">
      <c r="A63" s="28"/>
      <c r="B63" s="28"/>
      <c r="C63" s="55" t="s">
        <v>18</v>
      </c>
      <c r="D63" s="47"/>
      <c r="E63" s="6"/>
      <c r="F63" s="19"/>
      <c r="G63" s="24" t="s">
        <v>2</v>
      </c>
      <c r="H63" s="24" t="s">
        <v>2</v>
      </c>
      <c r="I63" s="70"/>
    </row>
    <row r="64" spans="1:9" ht="13.5">
      <c r="A64" s="28"/>
      <c r="B64" s="28"/>
      <c r="C64" s="51"/>
      <c r="D64" s="47"/>
      <c r="E64" s="6"/>
      <c r="F64" s="19"/>
      <c r="G64" s="24"/>
      <c r="H64" s="24"/>
      <c r="I64" s="70"/>
    </row>
    <row r="65" spans="1:9" ht="13.5">
      <c r="A65" s="28"/>
      <c r="B65" s="28"/>
      <c r="C65" s="55" t="s">
        <v>306</v>
      </c>
      <c r="D65" s="47"/>
      <c r="E65" s="6"/>
      <c r="F65" s="19"/>
      <c r="G65" s="24" t="s">
        <v>2</v>
      </c>
      <c r="H65" s="24" t="s">
        <v>2</v>
      </c>
      <c r="I65" s="203"/>
    </row>
    <row r="66" spans="1:9" ht="13.5">
      <c r="A66" s="28"/>
      <c r="B66" s="28"/>
      <c r="C66" s="51"/>
      <c r="D66" s="47"/>
      <c r="E66" s="6"/>
      <c r="F66" s="19"/>
      <c r="G66" s="24"/>
      <c r="H66" s="24"/>
      <c r="I66" s="70"/>
    </row>
    <row r="67" spans="1:9" ht="13.5">
      <c r="A67" s="28"/>
      <c r="B67" s="28"/>
      <c r="C67" s="55" t="s">
        <v>307</v>
      </c>
      <c r="D67" s="47"/>
      <c r="E67" s="6"/>
      <c r="F67" s="19"/>
      <c r="G67" s="24" t="s">
        <v>2</v>
      </c>
      <c r="H67" s="24" t="s">
        <v>2</v>
      </c>
      <c r="I67" s="70"/>
    </row>
    <row r="68" spans="1:9" ht="13.5">
      <c r="A68" s="28"/>
      <c r="B68" s="28"/>
      <c r="C68" s="51"/>
      <c r="D68" s="47"/>
      <c r="E68" s="6"/>
      <c r="F68" s="19"/>
      <c r="G68" s="24"/>
      <c r="H68" s="24"/>
      <c r="I68" s="70"/>
    </row>
    <row r="69" spans="3:9" ht="13.5">
      <c r="C69" s="52" t="s">
        <v>308</v>
      </c>
      <c r="D69" s="47"/>
      <c r="E69" s="6"/>
      <c r="F69" s="19"/>
      <c r="G69" s="24"/>
      <c r="H69" s="24"/>
      <c r="I69" s="70"/>
    </row>
    <row r="70" spans="2:9" ht="13.5">
      <c r="B70" s="8" t="s">
        <v>130</v>
      </c>
      <c r="C70" s="50" t="s">
        <v>131</v>
      </c>
      <c r="D70" s="47"/>
      <c r="E70" s="6"/>
      <c r="F70" s="19"/>
      <c r="G70" s="24">
        <v>1139.9</v>
      </c>
      <c r="H70" s="24">
        <v>15.15</v>
      </c>
      <c r="I70" s="70">
        <v>3.07</v>
      </c>
    </row>
    <row r="71" spans="3:9" ht="13.5">
      <c r="C71" s="53" t="s">
        <v>104</v>
      </c>
      <c r="D71" s="47"/>
      <c r="E71" s="6"/>
      <c r="F71" s="19"/>
      <c r="G71" s="25">
        <v>1139.9</v>
      </c>
      <c r="H71" s="25">
        <v>15.15</v>
      </c>
      <c r="I71" s="70"/>
    </row>
    <row r="72" spans="3:9" ht="13.5">
      <c r="C72" s="50"/>
      <c r="D72" s="47"/>
      <c r="E72" s="6"/>
      <c r="F72" s="19"/>
      <c r="G72" s="24"/>
      <c r="H72" s="24"/>
      <c r="I72" s="70"/>
    </row>
    <row r="73" spans="1:9" ht="13.5">
      <c r="A73" s="10"/>
      <c r="B73" s="28"/>
      <c r="C73" s="51" t="s">
        <v>19</v>
      </c>
      <c r="D73" s="47"/>
      <c r="E73" s="6"/>
      <c r="F73" s="19"/>
      <c r="G73" s="24"/>
      <c r="H73" s="24"/>
      <c r="I73" s="70"/>
    </row>
    <row r="74" spans="2:9" ht="13.5">
      <c r="B74" s="8"/>
      <c r="C74" s="50" t="s">
        <v>132</v>
      </c>
      <c r="D74" s="47"/>
      <c r="E74" s="6"/>
      <c r="F74" s="19"/>
      <c r="G74" s="24">
        <v>-161.82</v>
      </c>
      <c r="H74" s="24">
        <v>-2.15</v>
      </c>
      <c r="I74" s="70"/>
    </row>
    <row r="75" spans="3:9" ht="13.5">
      <c r="C75" s="53" t="s">
        <v>104</v>
      </c>
      <c r="D75" s="47"/>
      <c r="E75" s="6"/>
      <c r="F75" s="19"/>
      <c r="G75" s="25">
        <v>-161.82</v>
      </c>
      <c r="H75" s="25">
        <v>-2.15</v>
      </c>
      <c r="I75" s="70"/>
    </row>
    <row r="76" spans="3:9" ht="13.5">
      <c r="C76" s="50"/>
      <c r="D76" s="47"/>
      <c r="E76" s="6"/>
      <c r="F76" s="19"/>
      <c r="G76" s="24"/>
      <c r="H76" s="24"/>
      <c r="I76" s="70"/>
    </row>
    <row r="77" spans="3:9" ht="14.25" thickBot="1">
      <c r="C77" s="56" t="s">
        <v>133</v>
      </c>
      <c r="D77" s="48"/>
      <c r="E77" s="5"/>
      <c r="F77" s="20"/>
      <c r="G77" s="26">
        <v>7523.8</v>
      </c>
      <c r="H77" s="26">
        <f>_xlfn.SUMIFS(H:H,C:C,"Total")</f>
        <v>100</v>
      </c>
      <c r="I77" s="71"/>
    </row>
    <row r="79" ht="14.25" thickBot="1"/>
    <row r="80" spans="3:8" ht="13.5">
      <c r="C80" s="138" t="s">
        <v>302</v>
      </c>
      <c r="D80" s="59"/>
      <c r="E80" s="59"/>
      <c r="F80" s="57"/>
      <c r="G80" s="178"/>
      <c r="H80" s="179"/>
    </row>
    <row r="81" spans="3:8" ht="14.25" thickBot="1">
      <c r="C81" s="180" t="s">
        <v>228</v>
      </c>
      <c r="D81" s="181"/>
      <c r="E81" s="181"/>
      <c r="F81" s="182"/>
      <c r="G81" s="183"/>
      <c r="H81" s="184"/>
    </row>
    <row r="82" spans="3:8" ht="14.25" thickBot="1">
      <c r="C82" s="66"/>
      <c r="D82" s="66"/>
      <c r="E82" s="66"/>
      <c r="F82" s="68"/>
      <c r="G82" s="67"/>
      <c r="H82" s="67"/>
    </row>
    <row r="83" spans="3:8" ht="13.5">
      <c r="C83" s="138" t="s">
        <v>230</v>
      </c>
      <c r="D83" s="185"/>
      <c r="E83" s="185"/>
      <c r="F83" s="185"/>
      <c r="G83" s="185"/>
      <c r="H83" s="186"/>
    </row>
    <row r="84" spans="3:8" ht="13.5">
      <c r="C84" s="85" t="s">
        <v>231</v>
      </c>
      <c r="D84" s="86"/>
      <c r="E84" s="87"/>
      <c r="F84" s="87"/>
      <c r="G84" s="86"/>
      <c r="H84" s="76"/>
    </row>
    <row r="85" spans="3:8" ht="41.25">
      <c r="C85" s="214" t="s">
        <v>232</v>
      </c>
      <c r="D85" s="215" t="s">
        <v>233</v>
      </c>
      <c r="E85" s="88" t="s">
        <v>234</v>
      </c>
      <c r="F85" s="88" t="s">
        <v>234</v>
      </c>
      <c r="G85" s="88" t="s">
        <v>235</v>
      </c>
      <c r="H85" s="76"/>
    </row>
    <row r="86" spans="3:8" ht="13.5">
      <c r="C86" s="214"/>
      <c r="D86" s="215"/>
      <c r="E86" s="88" t="s">
        <v>236</v>
      </c>
      <c r="F86" s="88" t="s">
        <v>237</v>
      </c>
      <c r="G86" s="88" t="s">
        <v>236</v>
      </c>
      <c r="H86" s="76"/>
    </row>
    <row r="87" spans="3:8" ht="13.5">
      <c r="C87" s="89" t="s">
        <v>2</v>
      </c>
      <c r="D87" s="90" t="s">
        <v>2</v>
      </c>
      <c r="E87" s="90" t="s">
        <v>2</v>
      </c>
      <c r="F87" s="90" t="s">
        <v>2</v>
      </c>
      <c r="G87" s="90" t="s">
        <v>2</v>
      </c>
      <c r="H87" s="76"/>
    </row>
    <row r="88" spans="3:8" ht="15">
      <c r="C88" s="91" t="s">
        <v>238</v>
      </c>
      <c r="D88" s="92"/>
      <c r="E88" s="92"/>
      <c r="F88" s="92"/>
      <c r="G88" s="92"/>
      <c r="H88" s="76"/>
    </row>
    <row r="89" spans="3:8" ht="15">
      <c r="C89" s="93"/>
      <c r="D89" s="75"/>
      <c r="E89" s="75"/>
      <c r="F89" s="75"/>
      <c r="G89" s="75"/>
      <c r="H89" s="76"/>
    </row>
    <row r="90" spans="3:8" ht="15">
      <c r="C90" s="93" t="s">
        <v>239</v>
      </c>
      <c r="D90" s="75"/>
      <c r="E90" s="75"/>
      <c r="F90" s="75"/>
      <c r="G90" s="75"/>
      <c r="H90" s="76"/>
    </row>
    <row r="91" spans="3:8" ht="13.5">
      <c r="C91" s="74"/>
      <c r="D91" s="75"/>
      <c r="E91" s="75"/>
      <c r="F91" s="75"/>
      <c r="G91" s="75"/>
      <c r="H91" s="76"/>
    </row>
    <row r="92" spans="3:8" ht="15">
      <c r="C92" s="93" t="s">
        <v>240</v>
      </c>
      <c r="D92" s="75"/>
      <c r="E92" s="75"/>
      <c r="F92" s="75"/>
      <c r="G92" s="75"/>
      <c r="H92" s="76"/>
    </row>
    <row r="93" spans="3:8" ht="13.5">
      <c r="C93" s="94" t="s">
        <v>241</v>
      </c>
      <c r="D93" s="95" t="s">
        <v>328</v>
      </c>
      <c r="E93" s="95" t="s">
        <v>329</v>
      </c>
      <c r="F93" s="75"/>
      <c r="G93" s="75"/>
      <c r="H93" s="76"/>
    </row>
    <row r="94" spans="3:8" ht="13.5">
      <c r="C94" s="94" t="s">
        <v>242</v>
      </c>
      <c r="D94" s="96">
        <v>12.6265</v>
      </c>
      <c r="E94" s="187">
        <v>12.4925</v>
      </c>
      <c r="F94" s="75"/>
      <c r="G94" s="75"/>
      <c r="H94" s="76"/>
    </row>
    <row r="95" spans="3:8" ht="13.5">
      <c r="C95" s="94" t="s">
        <v>243</v>
      </c>
      <c r="D95" s="96">
        <v>12.4433</v>
      </c>
      <c r="E95" s="187">
        <v>12.3</v>
      </c>
      <c r="F95" s="75"/>
      <c r="G95" s="75"/>
      <c r="H95" s="76"/>
    </row>
    <row r="96" spans="3:8" ht="13.5">
      <c r="C96" s="74"/>
      <c r="D96" s="75"/>
      <c r="E96" s="75"/>
      <c r="F96" s="75"/>
      <c r="G96" s="75"/>
      <c r="H96" s="76"/>
    </row>
    <row r="97" spans="3:8" ht="15">
      <c r="C97" s="93" t="s">
        <v>311</v>
      </c>
      <c r="D97" s="97"/>
      <c r="E97" s="97"/>
      <c r="F97" s="97"/>
      <c r="G97" s="75"/>
      <c r="H97" s="76"/>
    </row>
    <row r="98" spans="3:8" ht="15">
      <c r="C98" s="93"/>
      <c r="D98" s="97"/>
      <c r="E98" s="97"/>
      <c r="F98" s="97"/>
      <c r="G98" s="75"/>
      <c r="H98" s="76"/>
    </row>
    <row r="99" spans="3:8" ht="15">
      <c r="C99" s="93" t="s">
        <v>310</v>
      </c>
      <c r="D99" s="97"/>
      <c r="E99" s="97"/>
      <c r="F99" s="97"/>
      <c r="G99" s="75"/>
      <c r="H99" s="76"/>
    </row>
    <row r="100" spans="3:8" ht="15">
      <c r="C100" s="93"/>
      <c r="D100" s="97"/>
      <c r="E100" s="97"/>
      <c r="F100" s="97"/>
      <c r="G100" s="75"/>
      <c r="H100" s="76"/>
    </row>
    <row r="101" spans="3:8" ht="15">
      <c r="C101" s="93" t="s">
        <v>318</v>
      </c>
      <c r="D101" s="97"/>
      <c r="E101" s="98"/>
      <c r="F101" s="99"/>
      <c r="G101" s="75"/>
      <c r="H101" s="76"/>
    </row>
    <row r="102" spans="3:8" ht="15">
      <c r="C102" s="100" t="s">
        <v>244</v>
      </c>
      <c r="D102" s="97"/>
      <c r="E102" s="97"/>
      <c r="F102" s="97"/>
      <c r="G102" s="75"/>
      <c r="H102" s="76"/>
    </row>
    <row r="103" spans="3:8" ht="15">
      <c r="C103" s="101"/>
      <c r="D103" s="97"/>
      <c r="E103" s="97"/>
      <c r="F103" s="97"/>
      <c r="G103" s="75"/>
      <c r="H103" s="76"/>
    </row>
    <row r="104" spans="3:8" ht="15">
      <c r="C104" s="93" t="s">
        <v>319</v>
      </c>
      <c r="D104" s="97"/>
      <c r="E104" s="97"/>
      <c r="F104" s="97"/>
      <c r="G104" s="75"/>
      <c r="H104" s="76"/>
    </row>
    <row r="105" spans="3:8" ht="15">
      <c r="C105" s="93"/>
      <c r="D105" s="97"/>
      <c r="E105" s="97"/>
      <c r="F105" s="97"/>
      <c r="G105" s="75"/>
      <c r="H105" s="76"/>
    </row>
    <row r="106" spans="3:8" ht="15">
      <c r="C106" s="93" t="s">
        <v>331</v>
      </c>
      <c r="D106" s="97"/>
      <c r="E106" s="97"/>
      <c r="F106" s="98"/>
      <c r="G106" s="75"/>
      <c r="H106" s="76"/>
    </row>
    <row r="107" spans="3:8" ht="15">
      <c r="C107" s="93"/>
      <c r="D107" s="97"/>
      <c r="E107" s="97"/>
      <c r="F107" s="97"/>
      <c r="G107" s="75"/>
      <c r="H107" s="76"/>
    </row>
    <row r="108" spans="3:8" ht="15">
      <c r="C108" s="93" t="s">
        <v>342</v>
      </c>
      <c r="D108" s="97"/>
      <c r="E108" s="97"/>
      <c r="F108" s="98"/>
      <c r="G108" s="75"/>
      <c r="H108" s="76"/>
    </row>
    <row r="109" spans="3:8" ht="15">
      <c r="C109" s="93"/>
      <c r="D109" s="97"/>
      <c r="E109" s="97"/>
      <c r="F109" s="97"/>
      <c r="G109" s="75"/>
      <c r="H109" s="76"/>
    </row>
    <row r="110" spans="3:8" ht="15">
      <c r="C110" s="97" t="s">
        <v>346</v>
      </c>
      <c r="D110" s="97"/>
      <c r="E110" s="97"/>
      <c r="F110" s="97"/>
      <c r="G110" s="75"/>
      <c r="H110" s="76"/>
    </row>
    <row r="111" spans="3:8" ht="15">
      <c r="C111" s="93"/>
      <c r="D111" s="97"/>
      <c r="E111" s="97"/>
      <c r="F111" s="97"/>
      <c r="G111" s="75"/>
      <c r="H111" s="76"/>
    </row>
    <row r="112" spans="3:8" ht="15">
      <c r="C112" s="93" t="s">
        <v>320</v>
      </c>
      <c r="D112" s="97"/>
      <c r="E112" s="97"/>
      <c r="F112" s="97"/>
      <c r="G112" s="75"/>
      <c r="H112" s="76"/>
    </row>
    <row r="113" spans="3:8" ht="15">
      <c r="C113" s="93"/>
      <c r="D113" s="97"/>
      <c r="E113" s="97"/>
      <c r="F113" s="97"/>
      <c r="G113" s="75"/>
      <c r="H113" s="76"/>
    </row>
    <row r="114" spans="3:8" ht="15">
      <c r="C114" s="93" t="s">
        <v>301</v>
      </c>
      <c r="D114" s="97"/>
      <c r="E114" s="97"/>
      <c r="F114" s="97"/>
      <c r="G114" s="75"/>
      <c r="H114" s="76"/>
    </row>
    <row r="115" spans="3:8" ht="14.25" thickBot="1">
      <c r="C115" s="188"/>
      <c r="D115" s="189"/>
      <c r="E115" s="189"/>
      <c r="F115" s="190"/>
      <c r="G115" s="191"/>
      <c r="H115" s="192"/>
    </row>
  </sheetData>
  <sheetProtection/>
  <mergeCells count="2">
    <mergeCell ref="C85:C86"/>
    <mergeCell ref="D85:D8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2020-11-06T14:15:06Z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