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Portfolio" sheetId="1" r:id="rId4"/>
    <sheet name="Derivative Position" sheetId="2" r:id="rId5"/>
  </sheets>
</workbook>
</file>

<file path=xl/sharedStrings.xml><?xml version="1.0" encoding="utf-8"?>
<sst xmlns="http://schemas.openxmlformats.org/spreadsheetml/2006/main" uniqueCount="199">
  <si>
    <t>PPFAS Mutual Fund</t>
  </si>
  <si>
    <t>PPFAS Asset Management Private Limited</t>
  </si>
  <si>
    <r>
      <rPr>
        <b val="1"/>
        <sz val="10"/>
        <color indexed="8"/>
        <rFont val="Arial"/>
      </rPr>
      <t xml:space="preserve">Corporate Office: </t>
    </r>
    <r>
      <rPr>
        <sz val="10"/>
        <color indexed="8"/>
        <rFont val="Arial"/>
      </rPr>
      <t>1</t>
    </r>
    <r>
      <rPr>
        <vertAlign val="superscript"/>
        <sz val="10"/>
        <color indexed="8"/>
        <rFont val="Arial"/>
      </rPr>
      <t>st</t>
    </r>
    <r>
      <rPr>
        <sz val="10"/>
        <color indexed="8"/>
        <rFont val="Arial"/>
      </rPr>
      <t xml:space="preserve"> Floor, Great Western Building, 130/132 S B S Marg, Opposite Lion Gate, Fort, Mumbai 400 001.</t>
    </r>
  </si>
  <si>
    <t>Tel No.: 91-22-61406555 | Fax No.: 91-22-61406590 | Email: ppfasmf@ppfas.com | Website : www.amc.ppfas.com</t>
  </si>
  <si>
    <t>Half-yearly portfolio statement of the Scheme/s of PPFAS MUTUAL FUND as on March 31, 2016</t>
  </si>
  <si>
    <t>(Pursuant to Regulation 59A of Securities and Exchange Board of India (Mutual Funds) Regulations, 1996)</t>
  </si>
  <si>
    <t>Name of the Scheme: PPFAS Long Term Value Fund (An Open Ended Equity Scheme)</t>
  </si>
  <si>
    <t>Sr.No.</t>
  </si>
  <si>
    <t>Name of the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</si>
  <si>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</si>
  <si>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</si>
  <si>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</si>
  <si>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</si>
  <si>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</si>
  <si>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</si>
  <si>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</si>
  <si>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 xml:space="preserve">Listed </t>
  </si>
  <si>
    <t>Core Equity</t>
  </si>
  <si>
    <t>Maharashtra Scooters Ltd</t>
  </si>
  <si>
    <t>INE288A01013</t>
  </si>
  <si>
    <t>Auto Ancillaries</t>
  </si>
  <si>
    <t>ICRA Ltd</t>
  </si>
  <si>
    <t>INE725G01011</t>
  </si>
  <si>
    <t>Finance</t>
  </si>
  <si>
    <t>Persistent Systems Ltd</t>
  </si>
  <si>
    <t>INE262H01013</t>
  </si>
  <si>
    <t>Software</t>
  </si>
  <si>
    <t>Axis Bank Ltd</t>
  </si>
  <si>
    <t>INE238A01034</t>
  </si>
  <si>
    <t>Bank</t>
  </si>
  <si>
    <t>HDFC Bank Ltd</t>
  </si>
  <si>
    <t>INE040A01026</t>
  </si>
  <si>
    <t>Zydus Wellness Ltd</t>
  </si>
  <si>
    <t>INE768C01010</t>
  </si>
  <si>
    <t>Consumer Non Durables</t>
  </si>
  <si>
    <t>ICICI Bank Ltd</t>
  </si>
  <si>
    <t>INE090A01021</t>
  </si>
  <si>
    <t>Mahindra Holidays &amp; Resorts India Ltd</t>
  </si>
  <si>
    <t>INE998I01010</t>
  </si>
  <si>
    <t>Hotels, Resorts And Other Recreational Activities</t>
  </si>
  <si>
    <t xml:space="preserve">Indraprastha Gas Ltd </t>
  </si>
  <si>
    <t>INE203G01019</t>
  </si>
  <si>
    <t>Gas</t>
  </si>
  <si>
    <t>Noida Toll Bridge Company Ltd</t>
  </si>
  <si>
    <t>INE781B01015</t>
  </si>
  <si>
    <t>Transportation</t>
  </si>
  <si>
    <t>IL&amp;FS Investment Managers Ltd</t>
  </si>
  <si>
    <t>INE050B01023</t>
  </si>
  <si>
    <t>Mphasis Ltd(prev)Mphasis BFL Ltd</t>
  </si>
  <si>
    <t>INE356A01018</t>
  </si>
  <si>
    <t>Gujarat Gas Ltd</t>
  </si>
  <si>
    <t>INE844O01022</t>
  </si>
  <si>
    <t>Balkrishna Industries Ltd</t>
  </si>
  <si>
    <t>INE787D01026</t>
  </si>
  <si>
    <t>IPCA Laboratories Ltd</t>
  </si>
  <si>
    <t>INE571A01020</t>
  </si>
  <si>
    <t>Pharmaceuticals</t>
  </si>
  <si>
    <t>Pfizer (I) Ltd</t>
  </si>
  <si>
    <t>INE182A01018</t>
  </si>
  <si>
    <t>MT Educare Ltd</t>
  </si>
  <si>
    <t>INE472M01018</t>
  </si>
  <si>
    <t>Diversified Consumer Services</t>
  </si>
  <si>
    <t>Selan Exploration Technology Ltd</t>
  </si>
  <si>
    <t>INE818A01017</t>
  </si>
  <si>
    <t>Oil</t>
  </si>
  <si>
    <t>Standard Chartered PLC IDR</t>
  </si>
  <si>
    <t>INE028L21018</t>
  </si>
  <si>
    <t xml:space="preserve"> </t>
  </si>
  <si>
    <t>Special Situation / Arbitrage</t>
  </si>
  <si>
    <t>Tata Motors Ltd</t>
  </si>
  <si>
    <t>INE155A01022</t>
  </si>
  <si>
    <t>Auto</t>
  </si>
  <si>
    <t>Infosys Ltd</t>
  </si>
  <si>
    <t>INE009A01021</t>
  </si>
  <si>
    <t>Coal India Ltd</t>
  </si>
  <si>
    <t>INE522F01014</t>
  </si>
  <si>
    <t>Minerals/Mining</t>
  </si>
  <si>
    <t>Cipla Ltd</t>
  </si>
  <si>
    <t>INE059A01026</t>
  </si>
  <si>
    <t>Yes Bank Ltd</t>
  </si>
  <si>
    <t>INE528G01019</t>
  </si>
  <si>
    <t>ITC Ltd</t>
  </si>
  <si>
    <t>INE154A01025</t>
  </si>
  <si>
    <t>ITC_28/04/2016  #</t>
  </si>
  <si>
    <t>YESBANK_28/04/2016  #</t>
  </si>
  <si>
    <t>CIPLA_28/04/2016  #</t>
  </si>
  <si>
    <t>COALINDIA_28/04/2016 #</t>
  </si>
  <si>
    <t>INFY_28/04/2016  #</t>
  </si>
  <si>
    <t>TATAMOTORS_28/04/2016  #</t>
  </si>
  <si>
    <t>Foreign Securities / ADRs / GDRs</t>
  </si>
  <si>
    <t>Alphabet INC</t>
  </si>
  <si>
    <t>US02079K1079</t>
  </si>
  <si>
    <t>United Parcel Services INC</t>
  </si>
  <si>
    <t>US9113121068</t>
  </si>
  <si>
    <t>Logistics</t>
  </si>
  <si>
    <t>International Business Machines Corp</t>
  </si>
  <si>
    <t>US4592001014</t>
  </si>
  <si>
    <t>3M CO</t>
  </si>
  <si>
    <t>US88579Y1010</t>
  </si>
  <si>
    <t>Industrial Conglomerates</t>
  </si>
  <si>
    <r>
      <rPr>
        <sz val="8"/>
        <color indexed="8"/>
        <rFont val="Arial"/>
      </rPr>
      <t xml:space="preserve">Nestle SA-ADR </t>
    </r>
    <r>
      <rPr>
        <sz val="10"/>
        <color indexed="8"/>
        <rFont val="Arial"/>
      </rPr>
      <t>*</t>
    </r>
  </si>
  <si>
    <t>US6410694060</t>
  </si>
  <si>
    <t>Consumer-Food Proc</t>
  </si>
  <si>
    <t>Anheuser Busch Inbev SA-ADR</t>
  </si>
  <si>
    <t>US03524A1088</t>
  </si>
  <si>
    <t>Consumer Misc</t>
  </si>
  <si>
    <t>Standard Chartered PLC</t>
  </si>
  <si>
    <t>GB0004082847</t>
  </si>
  <si>
    <t>FUTCUR_USDINR_29-AUG-2016  #</t>
  </si>
  <si>
    <t>FUTCURUSDINR_27-APR-2016  #</t>
  </si>
  <si>
    <t>b)</t>
  </si>
  <si>
    <t>Unlisted</t>
  </si>
  <si>
    <t>NIL</t>
  </si>
  <si>
    <t>Total</t>
  </si>
  <si>
    <t xml:space="preserve">DEBT INSTRUMENTS </t>
  </si>
  <si>
    <t>Listed / awaiting listing on Stock Exchange</t>
  </si>
  <si>
    <t>Government Securities</t>
  </si>
  <si>
    <t>Non-Convertible Debenture / Bonds</t>
  </si>
  <si>
    <t>Zero Coupon Bonds / Deep Discount Bond</t>
  </si>
  <si>
    <t>Privately Placed / Unlisted</t>
  </si>
  <si>
    <t>c)</t>
  </si>
  <si>
    <t>Securitized Debt Instruments</t>
  </si>
  <si>
    <t xml:space="preserve">MONEY MARKET INSTRUEMENTS </t>
  </si>
  <si>
    <t>Bills Rediscounting</t>
  </si>
  <si>
    <t>Commercial Papers (CP) / Certificate Of Deposit (CD)</t>
  </si>
  <si>
    <t>Treasury Bills</t>
  </si>
  <si>
    <t>Collateralised Borrowing &amp; Lending Obligation</t>
  </si>
  <si>
    <t>FIXED DEPOSIT</t>
  </si>
  <si>
    <t>Deutsche Bank (maturity not exceeding 91 days)</t>
  </si>
  <si>
    <t>HDFC Bank Ltd. (maturity not exceeding 91 days)</t>
  </si>
  <si>
    <t>Cash Margin for Derivative Transactions</t>
  </si>
  <si>
    <t>OTHERS</t>
  </si>
  <si>
    <t>Net Current Asset</t>
  </si>
  <si>
    <t>Grand Total</t>
  </si>
  <si>
    <t>Notes:</t>
  </si>
  <si>
    <t>(1)</t>
  </si>
  <si>
    <r>
      <rPr>
        <sz val="8"/>
        <color indexed="8"/>
        <rFont val="Arial"/>
      </rPr>
      <t>Total NPAs provided for and its persentage to NAV:</t>
    </r>
    <r>
      <rPr>
        <b val="1"/>
        <sz val="8"/>
        <color indexed="8"/>
        <rFont val="Arial"/>
      </rPr>
      <t xml:space="preserve"> Nil</t>
    </r>
  </si>
  <si>
    <t>(2)</t>
  </si>
  <si>
    <t>Total value and percentage of Illiquid Equity Shares: Nil</t>
  </si>
  <si>
    <t>(3)</t>
  </si>
  <si>
    <t>Plan wise per unit Net Asset Value are as follows:</t>
  </si>
  <si>
    <t>Plan / Option</t>
  </si>
  <si>
    <t>September 30, 2015 (Rs.)</t>
  </si>
  <si>
    <t>March 31, 2016 (Rs.)</t>
  </si>
  <si>
    <t>Direct Plan</t>
  </si>
  <si>
    <t>Regular Plan</t>
  </si>
  <si>
    <t>Face Value per unit = Rs.10/-</t>
  </si>
  <si>
    <t>(4)</t>
  </si>
  <si>
    <t>No Dividend declared during the period ended March 31, 2016</t>
  </si>
  <si>
    <t>(5)</t>
  </si>
  <si>
    <t>No Bonus declared during the period ended March 31, 2016</t>
  </si>
  <si>
    <t>(6)</t>
  </si>
  <si>
    <r>
      <rPr>
        <sz val="8"/>
        <color indexed="8"/>
        <rFont val="Arial"/>
      </rPr>
      <t>Total outstanding exposure in derivative instruments as on March 31, 2016: Rs.(2,006,172,305.00)</t>
    </r>
  </si>
  <si>
    <t>For details on derivatives positions for the period ended March 31, 2016, please refer to derivatives disclosure table</t>
  </si>
  <si>
    <t>(7)</t>
  </si>
  <si>
    <t>Total investment in Foreign Securities / ADRs / GDRs as on March 31, 2016: Rs.1,771,951,492.39</t>
  </si>
  <si>
    <t>(8)</t>
  </si>
  <si>
    <r>
      <rPr>
        <sz val="8"/>
        <color indexed="8"/>
        <rFont val="Arial"/>
      </rPr>
      <t>Portfolio Turnover Ratio (Including Equity Arbitrage):</t>
    </r>
    <r>
      <rPr>
        <b val="1"/>
        <sz val="8"/>
        <color indexed="8"/>
        <rFont val="Arial"/>
      </rPr>
      <t xml:space="preserve"> </t>
    </r>
  </si>
  <si>
    <t>Portfolio Turnover Ratio (Excluding Equity Arbitrage):</t>
  </si>
  <si>
    <t>(9)</t>
  </si>
  <si>
    <t>Repo in Corporate Debt: Nil</t>
  </si>
  <si>
    <t>+</t>
  </si>
  <si>
    <t>Industry Classification as recommended by AMFI</t>
  </si>
  <si>
    <t>#</t>
  </si>
  <si>
    <t>Derivative Position</t>
  </si>
  <si>
    <t>*</t>
  </si>
  <si>
    <t>Traded on US OTC Markets</t>
  </si>
  <si>
    <r>
      <rPr>
        <b val="1"/>
        <sz val="10"/>
        <color indexed="8"/>
        <rFont val="Arial"/>
      </rPr>
      <t xml:space="preserve">       Corporate Office: </t>
    </r>
    <r>
      <rPr>
        <sz val="10"/>
        <color indexed="8"/>
        <rFont val="Arial"/>
      </rPr>
      <t>1</t>
    </r>
    <r>
      <rPr>
        <vertAlign val="superscript"/>
        <sz val="10"/>
        <color indexed="8"/>
        <rFont val="Arial"/>
      </rPr>
      <t>st</t>
    </r>
    <r>
      <rPr>
        <sz val="10"/>
        <color indexed="8"/>
        <rFont val="Arial"/>
      </rPr>
      <t xml:space="preserve"> Floor, Great Western Building, 130/132 S B S Marg, Opposite Lion Gate, Fort, Mumbai 400 001.</t>
    </r>
  </si>
  <si>
    <t>PPFAS Long Term Value Fund (An Open Ended  Equity Scheme)</t>
  </si>
  <si>
    <t>DETAILS  OF  INVESTMENT  IN  DERIVATIVE  INSTRUMENTS  OF  PPFAS  LONG  TERM  VALUE  FUND AS ON  MARCH  31, 2016</t>
  </si>
  <si>
    <t>A. Hedging Positions through Futures as on March 31, 2016</t>
  </si>
  <si>
    <t>Sr. No.</t>
  </si>
  <si>
    <t>Underlying</t>
  </si>
  <si>
    <t>Long / Short</t>
  </si>
  <si>
    <t>Future Price when Purchased</t>
  </si>
  <si>
    <t>Current Price of the Contract</t>
  </si>
  <si>
    <t xml:space="preserve">Margin maintained (Rs. In lacs) </t>
  </si>
  <si>
    <t>(a)</t>
  </si>
  <si>
    <t>Equity Future</t>
  </si>
  <si>
    <t>(b)</t>
  </si>
  <si>
    <t>Currency Future</t>
  </si>
  <si>
    <t>USDINR 27-Apr-2016</t>
  </si>
  <si>
    <t>USDINR 29-Aug-2016</t>
  </si>
  <si>
    <t>Total %age of existing assets hedged through futures: 30.84%</t>
  </si>
  <si>
    <t>For the month of March 31, 2016 following were the Hedging transactions through futures which have been squared off / expired:</t>
  </si>
  <si>
    <t>Total Number of contracts where futures were bought</t>
  </si>
  <si>
    <t>Total Number of contracts where futures were sold</t>
  </si>
  <si>
    <t>Gross Notional Value of Contracts where futures were bought (Rs.in lacs)</t>
  </si>
  <si>
    <t>Gross Notional Value of Contracts where futures were sold (Rs.in lacs)</t>
  </si>
  <si>
    <t>Net Profit/(Loss) value on all Contracts combined (Rs.in lacs)</t>
  </si>
  <si>
    <t>Note:</t>
  </si>
  <si>
    <t>Derivatives positions are taken to hedge against currency fluctuation and towards arbitrage trades.</t>
  </si>
  <si>
    <t>B. Other than Hedging Position through Future as on March 31, 2016: Nil</t>
  </si>
  <si>
    <t>C. Other than Hedging Position through Future which have been squared off/expired as on March 31, 2016: Nil</t>
  </si>
  <si>
    <t>D. Hedging Position through Put Options as on March 31, 2016: Nil</t>
  </si>
  <si>
    <t>E. Other than Hedging Position through Options as on March 31, 2016: Nil</t>
  </si>
  <si>
    <t>F. Hedging Positions through swaps as on March 31, 2016: Nil</t>
  </si>
  <si>
    <r>
      <rPr>
        <b val="1"/>
        <sz val="10"/>
        <color indexed="8"/>
        <rFont val="Arial"/>
      </rPr>
      <t>Statutory Information:</t>
    </r>
    <r>
      <rPr>
        <sz val="10"/>
        <color indexed="8"/>
        <rFont val="Arial"/>
      </rPr>
      <t xml:space="preserve"> PPFAS Mutual Fund has been set up as a Trust and Settlor/ Sponsor is Parag Parikh Financial Advisory Services Private Limited. </t>
    </r>
    <r>
      <rPr>
        <b val="1"/>
        <sz val="10"/>
        <color indexed="8"/>
        <rFont val="Arial"/>
      </rPr>
      <t>Trustees:</t>
    </r>
    <r>
      <rPr>
        <sz val="10"/>
        <color indexed="8"/>
        <rFont val="Arial"/>
      </rPr>
      <t xml:space="preserve"> PPFAS Trustee Company Private Limited.  </t>
    </r>
    <r>
      <rPr>
        <b val="1"/>
        <sz val="10"/>
        <color indexed="8"/>
        <rFont val="Arial"/>
      </rPr>
      <t>Investment Manager:</t>
    </r>
    <r>
      <rPr>
        <sz val="10"/>
        <color indexed="8"/>
        <rFont val="Arial"/>
      </rPr>
      <t xml:space="preserve"> PPFAS Asset Management Private Limited.</t>
    </r>
  </si>
  <si>
    <t>Mutual Fund investments are subject to market risks, read all scheme related documents carefully.</t>
  </si>
</sst>
</file>

<file path=xl/styles.xml><?xml version="1.0" encoding="utf-8"?>
<styleSheet xmlns="http://schemas.openxmlformats.org/spreadsheetml/2006/main">
  <numFmts count="8">
    <numFmt numFmtId="0" formatCode="General"/>
    <numFmt numFmtId="59" formatCode="&quot; &quot;* #,##0.00&quot; &quot;;&quot; &quot;* (#,##0.00);&quot; &quot;* &quot;-&quot;??&quot; &quot;"/>
    <numFmt numFmtId="60" formatCode="#,##0.00&quot; &quot;;(#,##0.00)"/>
    <numFmt numFmtId="61" formatCode="#,##0.00%&quot; &quot;;(#,##0.00%)"/>
    <numFmt numFmtId="62" formatCode="#,###.00"/>
    <numFmt numFmtId="63" formatCode="0.0000"/>
    <numFmt numFmtId="64" formatCode="&quot; &quot;* #,##0);&quot; &quot;* (#,##0);&quot; &quot;* &quot;-&quot;??&quot; &quot;"/>
    <numFmt numFmtId="65" formatCode="#,###.0000"/>
  </numFmts>
  <fonts count="16">
    <font>
      <sz val="11"/>
      <color indexed="8"/>
      <name val="Calibri"/>
    </font>
    <font>
      <sz val="12"/>
      <color indexed="8"/>
      <name val="Times New Roman"/>
    </font>
    <font>
      <sz val="14"/>
      <color indexed="8"/>
      <name val="Calibri"/>
    </font>
    <font>
      <b val="1"/>
      <sz val="14"/>
      <color indexed="9"/>
      <name val="Arial"/>
    </font>
    <font>
      <sz val="10"/>
      <color indexed="8"/>
      <name val="Arial"/>
    </font>
    <font>
      <b val="1"/>
      <sz val="10"/>
      <color indexed="8"/>
      <name val="Arial"/>
    </font>
    <font>
      <vertAlign val="superscript"/>
      <sz val="10"/>
      <color indexed="8"/>
      <name val="Arial"/>
    </font>
    <font>
      <b val="1"/>
      <sz val="10"/>
      <color indexed="9"/>
      <name val="Arial"/>
    </font>
    <font>
      <b val="1"/>
      <sz val="12"/>
      <color indexed="8"/>
      <name val="Arial"/>
    </font>
    <font>
      <sz val="8"/>
      <color indexed="8"/>
      <name val="Arial"/>
    </font>
    <font>
      <sz val="9"/>
      <color indexed="8"/>
      <name val="Arial"/>
    </font>
    <font>
      <b val="1"/>
      <sz val="8"/>
      <color indexed="8"/>
      <name val="Arial"/>
    </font>
    <font>
      <sz val="11"/>
      <color indexed="8"/>
      <name val="Arial"/>
    </font>
    <font>
      <b val="1"/>
      <sz val="9"/>
      <color indexed="8"/>
      <name val="Arial"/>
    </font>
    <font>
      <b val="1"/>
      <sz val="9"/>
      <color indexed="9"/>
      <name val="Arial"/>
    </font>
    <font>
      <b val="1"/>
      <sz val="11"/>
      <color indexed="9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8"/>
        <bgColor auto="1"/>
      </patternFill>
    </fill>
  </fills>
  <borders count="3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thin">
        <color indexed="11"/>
      </bottom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11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hair">
        <color indexed="8"/>
      </right>
      <top/>
      <bottom style="thin">
        <color indexed="11"/>
      </bottom>
      <diagonal/>
    </border>
    <border>
      <left style="hair">
        <color indexed="8"/>
      </left>
      <right style="thin">
        <color indexed="11"/>
      </right>
      <top style="thin">
        <color indexed="11"/>
      </top>
      <bottom style="hair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hair">
        <color indexed="8"/>
      </bottom>
      <diagonal/>
    </border>
    <border>
      <left style="thin">
        <color indexed="11"/>
      </left>
      <right style="hair">
        <color indexed="8"/>
      </right>
      <top style="thin">
        <color indexed="11"/>
      </top>
      <bottom style="hair">
        <color indexed="8"/>
      </bottom>
      <diagonal/>
    </border>
    <border>
      <left style="hair">
        <color indexed="8"/>
      </left>
      <right style="thin">
        <color indexed="11"/>
      </right>
      <top style="hair">
        <color indexed="8"/>
      </top>
      <bottom style="hair">
        <color indexed="8"/>
      </bottom>
      <diagonal/>
    </border>
    <border>
      <left style="thin">
        <color indexed="11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11"/>
      </left>
      <right style="thin">
        <color indexed="11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11"/>
      </right>
      <top style="hair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hair">
        <color indexed="8"/>
      </top>
      <bottom style="thin">
        <color indexed="11"/>
      </bottom>
      <diagonal/>
    </border>
    <border>
      <left style="thin">
        <color indexed="11"/>
      </left>
      <right style="hair">
        <color indexed="8"/>
      </right>
      <top style="hair">
        <color indexed="8"/>
      </top>
      <bottom style="thin">
        <color indexed="11"/>
      </bottom>
      <diagonal/>
    </border>
    <border>
      <left style="hair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hair">
        <color indexed="8"/>
      </right>
      <top style="thin">
        <color indexed="11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7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 wrapText="1"/>
    </xf>
    <xf numFmtId="1" fontId="3" fillId="2" borderId="1" applyNumberFormat="1" applyFont="1" applyFill="1" applyBorder="1" applyAlignment="1" applyProtection="0">
      <alignment horizontal="center" vertical="center" wrapText="1"/>
    </xf>
    <xf numFmtId="1" fontId="4" fillId="3" borderId="2" applyNumberFormat="1" applyFont="1" applyFill="1" applyBorder="1" applyAlignment="1" applyProtection="0">
      <alignment vertical="center" wrapText="1"/>
    </xf>
    <xf numFmtId="1" fontId="4" fillId="3" borderId="3" applyNumberFormat="1" applyFont="1" applyFill="1" applyBorder="1" applyAlignment="1" applyProtection="0">
      <alignment vertical="center" wrapText="1"/>
    </xf>
    <xf numFmtId="4" fontId="4" fillId="3" borderId="3" applyNumberFormat="1" applyFont="1" applyFill="1" applyBorder="1" applyAlignment="1" applyProtection="0">
      <alignment vertical="center" wrapText="1"/>
    </xf>
    <xf numFmtId="1" fontId="4" fillId="3" borderId="4" applyNumberFormat="1" applyFont="1" applyFill="1" applyBorder="1" applyAlignment="1" applyProtection="0">
      <alignment vertical="center" wrapText="1"/>
    </xf>
    <xf numFmtId="49" fontId="5" fillId="3" borderId="5" applyNumberFormat="1" applyFont="1" applyFill="1" applyBorder="1" applyAlignment="1" applyProtection="0">
      <alignment horizontal="center" vertical="center" wrapText="1"/>
    </xf>
    <xf numFmtId="1" fontId="5" fillId="3" borderId="5" applyNumberFormat="1" applyFont="1" applyFill="1" applyBorder="1" applyAlignment="1" applyProtection="0">
      <alignment horizontal="center" vertical="center" wrapText="1"/>
    </xf>
    <xf numFmtId="49" fontId="4" fillId="3" borderId="5" applyNumberFormat="1" applyFont="1" applyFill="1" applyBorder="1" applyAlignment="1" applyProtection="0">
      <alignment horizontal="center" vertical="center" wrapText="1"/>
    </xf>
    <xf numFmtId="1" fontId="4" fillId="3" borderId="5" applyNumberFormat="1" applyFont="1" applyFill="1" applyBorder="1" applyAlignment="1" applyProtection="0">
      <alignment horizontal="center" vertical="center" wrapText="1"/>
    </xf>
    <xf numFmtId="49" fontId="7" fillId="4" borderId="5" applyNumberFormat="1" applyFont="1" applyFill="1" applyBorder="1" applyAlignment="1" applyProtection="0">
      <alignment horizontal="center" vertical="center" wrapText="1"/>
    </xf>
    <xf numFmtId="1" fontId="5" fillId="4" borderId="5" applyNumberFormat="1" applyFont="1" applyFill="1" applyBorder="1" applyAlignment="1" applyProtection="0">
      <alignment horizontal="center" vertical="center" wrapText="1"/>
    </xf>
    <xf numFmtId="49" fontId="7" fillId="4" borderId="6" applyNumberFormat="1" applyFont="1" applyFill="1" applyBorder="1" applyAlignment="1" applyProtection="0">
      <alignment horizontal="center" vertical="center" wrapText="1"/>
    </xf>
    <xf numFmtId="1" fontId="5" fillId="4" borderId="6" applyNumberFormat="1" applyFont="1" applyFill="1" applyBorder="1" applyAlignment="1" applyProtection="0">
      <alignment horizontal="center" vertical="center" wrapText="1"/>
    </xf>
    <xf numFmtId="1" fontId="4" fillId="3" borderId="7" applyNumberFormat="1" applyFont="1" applyFill="1" applyBorder="1" applyAlignment="1" applyProtection="0">
      <alignment vertical="center" wrapText="1"/>
    </xf>
    <xf numFmtId="4" fontId="4" fillId="3" borderId="7" applyNumberFormat="1" applyFont="1" applyFill="1" applyBorder="1" applyAlignment="1" applyProtection="0">
      <alignment vertical="center" wrapText="1"/>
    </xf>
    <xf numFmtId="49" fontId="8" fillId="3" borderId="7" applyNumberFormat="1" applyFont="1" applyFill="1" applyBorder="1" applyAlignment="1" applyProtection="0">
      <alignment horizontal="center" vertical="center"/>
    </xf>
    <xf numFmtId="1" fontId="8" fillId="3" borderId="7" applyNumberFormat="1" applyFont="1" applyFill="1" applyBorder="1" applyAlignment="1" applyProtection="0">
      <alignment horizontal="center" vertical="center"/>
    </xf>
    <xf numFmtId="49" fontId="5" fillId="3" borderId="7" applyNumberFormat="1" applyFont="1" applyFill="1" applyBorder="1" applyAlignment="1" applyProtection="0">
      <alignment horizontal="left" vertical="center" wrapText="1"/>
    </xf>
    <xf numFmtId="49" fontId="5" fillId="3" borderId="7" applyNumberFormat="1" applyFont="1" applyFill="1" applyBorder="1" applyAlignment="1" applyProtection="0">
      <alignment horizontal="center" vertical="center" wrapText="1"/>
    </xf>
    <xf numFmtId="1" fontId="4" fillId="3" borderId="7" applyNumberFormat="1" applyFont="1" applyFill="1" applyBorder="1" applyAlignment="1" applyProtection="0">
      <alignment vertical="bottom"/>
    </xf>
    <xf numFmtId="1" fontId="5" fillId="3" borderId="7" applyNumberFormat="1" applyFont="1" applyFill="1" applyBorder="1" applyAlignment="1" applyProtection="0">
      <alignment vertical="bottom"/>
    </xf>
    <xf numFmtId="1" fontId="5" fillId="3" borderId="7" applyNumberFormat="1" applyFont="1" applyFill="1" applyBorder="1" applyAlignment="1" applyProtection="0">
      <alignment horizontal="center" vertical="bottom"/>
    </xf>
    <xf numFmtId="49" fontId="5" fillId="3" borderId="7" applyNumberFormat="1" applyFont="1" applyFill="1" applyBorder="1" applyAlignment="1" applyProtection="0">
      <alignment vertical="bottom"/>
    </xf>
    <xf numFmtId="49" fontId="4" fillId="3" borderId="7" applyNumberFormat="1" applyFont="1" applyFill="1" applyBorder="1" applyAlignment="1" applyProtection="0">
      <alignment horizontal="center" vertical="bottom"/>
    </xf>
    <xf numFmtId="4" fontId="5" fillId="3" borderId="7" applyNumberFormat="1" applyFont="1" applyFill="1" applyBorder="1" applyAlignment="1" applyProtection="0">
      <alignment vertical="bottom"/>
    </xf>
    <xf numFmtId="4" fontId="4" fillId="3" borderId="7" applyNumberFormat="1" applyFont="1" applyFill="1" applyBorder="1" applyAlignment="1" applyProtection="0">
      <alignment vertical="bottom"/>
    </xf>
    <xf numFmtId="1" fontId="9" fillId="3" borderId="7" applyNumberFormat="1" applyFont="1" applyFill="1" applyBorder="1" applyAlignment="1" applyProtection="0">
      <alignment horizontal="center" vertical="bottom"/>
    </xf>
    <xf numFmtId="49" fontId="9" fillId="3" borderId="7" applyNumberFormat="1" applyFont="1" applyFill="1" applyBorder="1" applyAlignment="1" applyProtection="0">
      <alignment horizontal="left" vertical="bottom"/>
    </xf>
    <xf numFmtId="49" fontId="9" fillId="3" borderId="7" applyNumberFormat="1" applyFont="1" applyFill="1" applyBorder="1" applyAlignment="1" applyProtection="0">
      <alignment vertical="bottom"/>
    </xf>
    <xf numFmtId="2" fontId="9" fillId="3" borderId="7" applyNumberFormat="1" applyFont="1" applyFill="1" applyBorder="1" applyAlignment="1" applyProtection="0">
      <alignment horizontal="right" vertical="bottom"/>
    </xf>
    <xf numFmtId="10" fontId="9" fillId="3" borderId="7" applyNumberFormat="1" applyFont="1" applyFill="1" applyBorder="1" applyAlignment="1" applyProtection="0">
      <alignment horizontal="right" vertical="bottom"/>
    </xf>
    <xf numFmtId="1" fontId="9" fillId="3" borderId="7" applyNumberFormat="1" applyFont="1" applyFill="1" applyBorder="1" applyAlignment="1" applyProtection="0">
      <alignment horizontal="center" vertical="top" wrapText="1"/>
    </xf>
    <xf numFmtId="49" fontId="9" fillId="3" borderId="7" applyNumberFormat="1" applyFont="1" applyFill="1" applyBorder="1" applyAlignment="1" applyProtection="0">
      <alignment horizontal="left" vertical="top" wrapText="1"/>
    </xf>
    <xf numFmtId="49" fontId="9" fillId="3" borderId="7" applyNumberFormat="1" applyFont="1" applyFill="1" applyBorder="1" applyAlignment="1" applyProtection="0">
      <alignment vertical="top" wrapText="1"/>
    </xf>
    <xf numFmtId="2" fontId="9" fillId="3" borderId="7" applyNumberFormat="1" applyFont="1" applyFill="1" applyBorder="1" applyAlignment="1" applyProtection="0">
      <alignment horizontal="right" vertical="top" wrapText="1"/>
    </xf>
    <xf numFmtId="10" fontId="9" fillId="3" borderId="7" applyNumberFormat="1" applyFont="1" applyFill="1" applyBorder="1" applyAlignment="1" applyProtection="0">
      <alignment horizontal="right" vertical="top" wrapText="1"/>
    </xf>
    <xf numFmtId="49" fontId="10" fillId="3" borderId="7" applyNumberFormat="1" applyFont="1" applyFill="1" applyBorder="1" applyAlignment="1" applyProtection="0">
      <alignment horizontal="left" vertical="bottom"/>
    </xf>
    <xf numFmtId="49" fontId="9" fillId="3" borderId="7" applyNumberFormat="1" applyFont="1" applyFill="1" applyBorder="1" applyAlignment="1" applyProtection="0">
      <alignment horizontal="center" vertical="bottom"/>
    </xf>
    <xf numFmtId="1" fontId="9" fillId="3" borderId="7" applyNumberFormat="1" applyFont="1" applyFill="1" applyBorder="1" applyAlignment="1" applyProtection="0">
      <alignment horizontal="left" vertical="bottom"/>
    </xf>
    <xf numFmtId="4" fontId="9" fillId="3" borderId="7" applyNumberFormat="1" applyFont="1" applyFill="1" applyBorder="1" applyAlignment="1" applyProtection="0">
      <alignment vertical="bottom"/>
    </xf>
    <xf numFmtId="59" fontId="11" fillId="3" borderId="7" applyNumberFormat="1" applyFont="1" applyFill="1" applyBorder="1" applyAlignment="1" applyProtection="0">
      <alignment horizontal="right" vertical="bottom"/>
    </xf>
    <xf numFmtId="10" fontId="4" fillId="3" borderId="7" applyNumberFormat="1" applyFont="1" applyFill="1" applyBorder="1" applyAlignment="1" applyProtection="0">
      <alignment vertical="bottom"/>
    </xf>
    <xf numFmtId="1" fontId="9" fillId="3" borderId="7" applyNumberFormat="1" applyFont="1" applyFill="1" applyBorder="1" applyAlignment="1" applyProtection="0">
      <alignment vertical="bottom"/>
    </xf>
    <xf numFmtId="60" fontId="9" fillId="3" borderId="7" applyNumberFormat="1" applyFont="1" applyFill="1" applyBorder="1" applyAlignment="1" applyProtection="0">
      <alignment horizontal="right" vertical="bottom"/>
    </xf>
    <xf numFmtId="61" fontId="9" fillId="3" borderId="7" applyNumberFormat="1" applyFont="1" applyFill="1" applyBorder="1" applyAlignment="1" applyProtection="0">
      <alignment horizontal="right" vertical="bottom"/>
    </xf>
    <xf numFmtId="3" fontId="9" fillId="3" borderId="7" applyNumberFormat="1" applyFont="1" applyFill="1" applyBorder="1" applyAlignment="1" applyProtection="0">
      <alignment vertical="bottom"/>
    </xf>
    <xf numFmtId="1" fontId="10" fillId="3" borderId="7" applyNumberFormat="1" applyFont="1" applyFill="1" applyBorder="1" applyAlignment="1" applyProtection="0">
      <alignment vertical="bottom"/>
    </xf>
    <xf numFmtId="4" fontId="10" fillId="3" borderId="7" applyNumberFormat="1" applyFont="1" applyFill="1" applyBorder="1" applyAlignment="1" applyProtection="0">
      <alignment vertical="bottom"/>
    </xf>
    <xf numFmtId="3" fontId="10" fillId="3" borderId="7" applyNumberFormat="1" applyFont="1" applyFill="1" applyBorder="1" applyAlignment="1" applyProtection="0">
      <alignment vertical="bottom"/>
    </xf>
    <xf numFmtId="62" fontId="5" fillId="3" borderId="7" applyNumberFormat="1" applyFont="1" applyFill="1" applyBorder="1" applyAlignment="1" applyProtection="0">
      <alignment vertical="bottom"/>
    </xf>
    <xf numFmtId="49" fontId="9" fillId="3" borderId="7" applyNumberFormat="1" applyFont="1" applyFill="1" applyBorder="1" applyAlignment="1" applyProtection="0">
      <alignment horizontal="right" vertical="bottom"/>
    </xf>
    <xf numFmtId="1" fontId="12" fillId="3" borderId="7" applyNumberFormat="1" applyFont="1" applyFill="1" applyBorder="1" applyAlignment="1" applyProtection="0">
      <alignment vertical="bottom"/>
    </xf>
    <xf numFmtId="49" fontId="5" fillId="3" borderId="7" applyNumberFormat="1" applyFont="1" applyFill="1" applyBorder="1" applyAlignment="1" applyProtection="0">
      <alignment horizontal="right" vertical="bottom"/>
    </xf>
    <xf numFmtId="10" fontId="5" fillId="3" borderId="7" applyNumberFormat="1" applyFont="1" applyFill="1" applyBorder="1" applyAlignment="1" applyProtection="0">
      <alignment vertical="bottom"/>
    </xf>
    <xf numFmtId="4" fontId="13" fillId="3" borderId="7" applyNumberFormat="1" applyFont="1" applyFill="1" applyBorder="1" applyAlignment="1" applyProtection="0">
      <alignment vertical="bottom"/>
    </xf>
    <xf numFmtId="10" fontId="13" fillId="3" borderId="7" applyNumberFormat="1" applyFont="1" applyFill="1" applyBorder="1" applyAlignment="1" applyProtection="0">
      <alignment vertical="bottom"/>
    </xf>
    <xf numFmtId="4" fontId="11" fillId="3" borderId="7" applyNumberFormat="1" applyFont="1" applyFill="1" applyBorder="1" applyAlignment="1" applyProtection="0">
      <alignment vertical="bottom"/>
    </xf>
    <xf numFmtId="4" fontId="11" fillId="3" borderId="7" applyNumberFormat="1" applyFont="1" applyFill="1" applyBorder="1" applyAlignment="1" applyProtection="0">
      <alignment horizontal="right" vertical="bottom"/>
    </xf>
    <xf numFmtId="10" fontId="11" fillId="3" borderId="7" applyNumberFormat="1" applyFont="1" applyFill="1" applyBorder="1" applyAlignment="1" applyProtection="0">
      <alignment horizontal="right" vertical="bottom"/>
    </xf>
    <xf numFmtId="49" fontId="11" fillId="3" borderId="7" applyNumberFormat="1" applyFont="1" applyFill="1" applyBorder="1" applyAlignment="1" applyProtection="0">
      <alignment horizontal="right" vertical="bottom"/>
    </xf>
    <xf numFmtId="4" fontId="5" fillId="3" borderId="7" applyNumberFormat="1" applyFont="1" applyFill="1" applyBorder="1" applyAlignment="1" applyProtection="0">
      <alignment horizontal="right" vertical="bottom"/>
    </xf>
    <xf numFmtId="10" fontId="5" fillId="3" borderId="7" applyNumberFormat="1" applyFont="1" applyFill="1" applyBorder="1" applyAlignment="1" applyProtection="0">
      <alignment horizontal="right" vertical="bottom"/>
    </xf>
    <xf numFmtId="59" fontId="13" fillId="3" borderId="7" applyNumberFormat="1" applyFont="1" applyFill="1" applyBorder="1" applyAlignment="1" applyProtection="0">
      <alignment horizontal="right" vertical="bottom"/>
    </xf>
    <xf numFmtId="49" fontId="10" fillId="3" borderId="7" applyNumberFormat="1" applyFont="1" applyFill="1" applyBorder="1" applyAlignment="1" applyProtection="0">
      <alignment vertical="bottom"/>
    </xf>
    <xf numFmtId="49" fontId="13" fillId="3" borderId="7" applyNumberFormat="1" applyFont="1" applyFill="1" applyBorder="1" applyAlignment="1" applyProtection="0">
      <alignment horizontal="right" vertical="bottom"/>
    </xf>
    <xf numFmtId="59" fontId="10" fillId="3" borderId="7" applyNumberFormat="1" applyFont="1" applyFill="1" applyBorder="1" applyAlignment="1" applyProtection="0">
      <alignment horizontal="right" vertical="bottom"/>
    </xf>
    <xf numFmtId="4" fontId="9" fillId="3" borderId="7" applyNumberFormat="1" applyFont="1" applyFill="1" applyBorder="1" applyAlignment="1" applyProtection="0">
      <alignment horizontal="right" vertical="bottom"/>
    </xf>
    <xf numFmtId="49" fontId="5" fillId="3" borderId="7" applyNumberFormat="1" applyFont="1" applyFill="1" applyBorder="1" applyAlignment="1" applyProtection="0">
      <alignment horizontal="left" vertical="bottom"/>
    </xf>
    <xf numFmtId="3" fontId="13" fillId="3" borderId="7" applyNumberFormat="1" applyFont="1" applyFill="1" applyBorder="1" applyAlignment="1" applyProtection="0">
      <alignment vertical="bottom"/>
    </xf>
    <xf numFmtId="10" fontId="13" fillId="3" borderId="7" applyNumberFormat="1" applyFont="1" applyFill="1" applyBorder="1" applyAlignment="1" applyProtection="0">
      <alignment horizontal="right" vertical="bottom"/>
    </xf>
    <xf numFmtId="59" fontId="9" fillId="3" borderId="7" applyNumberFormat="1" applyFont="1" applyFill="1" applyBorder="1" applyAlignment="1" applyProtection="0">
      <alignment horizontal="right" vertical="bottom"/>
    </xf>
    <xf numFmtId="1" fontId="10" fillId="3" borderId="7" applyNumberFormat="1" applyFont="1" applyFill="1" applyBorder="1" applyAlignment="1" applyProtection="0">
      <alignment horizontal="left" vertical="bottom"/>
    </xf>
    <xf numFmtId="59" fontId="5" fillId="3" borderId="7" applyNumberFormat="1" applyFont="1" applyFill="1" applyBorder="1" applyAlignment="1" applyProtection="0">
      <alignment horizontal="right" vertical="bottom"/>
    </xf>
    <xf numFmtId="59" fontId="4" fillId="3" borderId="7" applyNumberFormat="1" applyFont="1" applyFill="1" applyBorder="1" applyAlignment="1" applyProtection="0">
      <alignment horizontal="right" vertical="bottom"/>
    </xf>
    <xf numFmtId="10" fontId="4" fillId="3" borderId="7" applyNumberFormat="1" applyFont="1" applyFill="1" applyBorder="1" applyAlignment="1" applyProtection="0">
      <alignment horizontal="right" vertical="bottom"/>
    </xf>
    <xf numFmtId="1" fontId="4" fillId="3" borderId="8" applyNumberFormat="1" applyFont="1" applyFill="1" applyBorder="1" applyAlignment="1" applyProtection="0">
      <alignment vertical="bottom"/>
    </xf>
    <xf numFmtId="1" fontId="4" fillId="3" borderId="9" applyNumberFormat="1" applyFont="1" applyFill="1" applyBorder="1" applyAlignment="1" applyProtection="0">
      <alignment vertical="bottom"/>
    </xf>
    <xf numFmtId="4" fontId="4" fillId="3" borderId="9" applyNumberFormat="1" applyFont="1" applyFill="1" applyBorder="1" applyAlignment="1" applyProtection="0">
      <alignment vertical="bottom"/>
    </xf>
    <xf numFmtId="4" fontId="5" fillId="3" borderId="9" applyNumberFormat="1" applyFont="1" applyFill="1" applyBorder="1" applyAlignment="1" applyProtection="0">
      <alignment horizontal="left" vertical="bottom"/>
    </xf>
    <xf numFmtId="49" fontId="4" fillId="3" borderId="10" applyNumberFormat="1" applyFont="1" applyFill="1" applyBorder="1" applyAlignment="1" applyProtection="0">
      <alignment vertical="bottom"/>
    </xf>
    <xf numFmtId="49" fontId="5" fillId="3" borderId="2" applyNumberFormat="1" applyFont="1" applyFill="1" applyBorder="1" applyAlignment="1" applyProtection="0">
      <alignment vertical="bottom"/>
    </xf>
    <xf numFmtId="1" fontId="4" fillId="3" borderId="3" applyNumberFormat="1" applyFont="1" applyFill="1" applyBorder="1" applyAlignment="1" applyProtection="0">
      <alignment vertical="bottom"/>
    </xf>
    <xf numFmtId="2" fontId="4" fillId="3" borderId="3" applyNumberFormat="1" applyFont="1" applyFill="1" applyBorder="1" applyAlignment="1" applyProtection="0">
      <alignment vertical="bottom"/>
    </xf>
    <xf numFmtId="49" fontId="4" fillId="3" borderId="4" applyNumberFormat="1" applyFont="1" applyFill="1" applyBorder="1" applyAlignment="1" applyProtection="0">
      <alignment vertical="bottom"/>
    </xf>
    <xf numFmtId="49" fontId="9" fillId="3" borderId="2" applyNumberFormat="1" applyFont="1" applyFill="1" applyBorder="1" applyAlignment="1" applyProtection="0">
      <alignment horizontal="center" vertical="bottom"/>
    </xf>
    <xf numFmtId="49" fontId="9" fillId="3" borderId="3" applyNumberFormat="1" applyFont="1" applyFill="1" applyBorder="1" applyAlignment="1" applyProtection="0">
      <alignment vertical="bottom"/>
    </xf>
    <xf numFmtId="49" fontId="9" fillId="3" borderId="11" applyNumberFormat="1" applyFont="1" applyFill="1" applyBorder="1" applyAlignment="1" applyProtection="0">
      <alignment vertical="bottom"/>
    </xf>
    <xf numFmtId="1" fontId="9" fillId="3" borderId="11" applyNumberFormat="1" applyFont="1" applyFill="1" applyBorder="1" applyAlignment="1" applyProtection="0">
      <alignment vertical="bottom"/>
    </xf>
    <xf numFmtId="1" fontId="9" fillId="3" borderId="3" applyNumberFormat="1" applyFont="1" applyFill="1" applyBorder="1" applyAlignment="1" applyProtection="0">
      <alignment vertical="bottom"/>
    </xf>
    <xf numFmtId="49" fontId="9" fillId="3" borderId="4" applyNumberFormat="1" applyFont="1" applyFill="1" applyBorder="1" applyAlignment="1" applyProtection="0">
      <alignment vertical="bottom"/>
    </xf>
    <xf numFmtId="1" fontId="9" fillId="3" borderId="5" applyNumberFormat="1" applyFont="1" applyFill="1" applyBorder="1" applyAlignment="1" applyProtection="0">
      <alignment horizontal="center" vertical="bottom"/>
    </xf>
    <xf numFmtId="49" fontId="11" fillId="3" borderId="7" applyNumberFormat="1" applyFont="1" applyFill="1" applyBorder="1" applyAlignment="1" applyProtection="0">
      <alignment vertical="bottom"/>
    </xf>
    <xf numFmtId="1" fontId="9" fillId="3" borderId="2" applyNumberFormat="1" applyFont="1" applyFill="1" applyBorder="1" applyAlignment="1" applyProtection="0">
      <alignment vertical="bottom"/>
    </xf>
    <xf numFmtId="49" fontId="11" fillId="3" borderId="4" applyNumberFormat="1" applyFont="1" applyFill="1" applyBorder="1" applyAlignment="1" applyProtection="0">
      <alignment vertical="bottom" wrapText="1"/>
    </xf>
    <xf numFmtId="63" fontId="9" fillId="3" borderId="7" applyNumberFormat="1" applyFont="1" applyFill="1" applyBorder="1" applyAlignment="1" applyProtection="0">
      <alignment vertical="bottom"/>
    </xf>
    <xf numFmtId="1" fontId="9" fillId="3" borderId="4" applyNumberFormat="1" applyFont="1" applyFill="1" applyBorder="1" applyAlignment="1" applyProtection="0">
      <alignment vertical="bottom"/>
    </xf>
    <xf numFmtId="1" fontId="0" fillId="3" borderId="2" applyNumberFormat="1" applyFont="1" applyFill="1" applyBorder="1" applyAlignment="1" applyProtection="0">
      <alignment vertical="bottom"/>
    </xf>
    <xf numFmtId="49" fontId="9" fillId="3" borderId="9" applyNumberFormat="1" applyFont="1" applyFill="1" applyBorder="1" applyAlignment="1" applyProtection="0">
      <alignment vertical="bottom"/>
    </xf>
    <xf numFmtId="1" fontId="9" fillId="3" borderId="9" applyNumberFormat="1" applyFont="1" applyFill="1" applyBorder="1" applyAlignment="1" applyProtection="0">
      <alignment vertical="bottom"/>
    </xf>
    <xf numFmtId="49" fontId="9" fillId="3" borderId="12" applyNumberFormat="1" applyFont="1" applyFill="1" applyBorder="1" applyAlignment="1" applyProtection="0">
      <alignment horizontal="left" vertical="top"/>
    </xf>
    <xf numFmtId="49" fontId="9" fillId="3" borderId="13" applyNumberFormat="1" applyFont="1" applyFill="1" applyBorder="1" applyAlignment="1" applyProtection="0">
      <alignment horizontal="left" vertical="top"/>
    </xf>
    <xf numFmtId="49" fontId="9" fillId="3" borderId="14" applyNumberFormat="1" applyFont="1" applyFill="1" applyBorder="1" applyAlignment="1" applyProtection="0">
      <alignment vertical="bottom"/>
    </xf>
    <xf numFmtId="10" fontId="9" fillId="3" borderId="15" applyNumberFormat="1" applyFont="1" applyFill="1" applyBorder="1" applyAlignment="1" applyProtection="0">
      <alignment horizontal="left" vertical="bottom"/>
    </xf>
    <xf numFmtId="49" fontId="9" fillId="3" borderId="16" applyNumberFormat="1" applyFont="1" applyFill="1" applyBorder="1" applyAlignment="1" applyProtection="0">
      <alignment vertical="bottom"/>
    </xf>
    <xf numFmtId="10" fontId="9" fillId="3" borderId="17" applyNumberFormat="1" applyFont="1" applyFill="1" applyBorder="1" applyAlignment="1" applyProtection="0">
      <alignment horizontal="left" vertical="bottom"/>
    </xf>
    <xf numFmtId="1" fontId="9" fillId="3" borderId="2" applyNumberFormat="1" applyFont="1" applyFill="1" applyBorder="1" applyAlignment="1" applyProtection="0">
      <alignment horizontal="right" vertical="bottom"/>
    </xf>
    <xf numFmtId="49" fontId="9" fillId="3" borderId="2" applyNumberFormat="1" applyFont="1" applyFill="1" applyBorder="1" applyAlignment="1" applyProtection="0">
      <alignment horizontal="right" vertical="center"/>
    </xf>
    <xf numFmtId="49" fontId="9" fillId="3" borderId="3" applyNumberFormat="1" applyFont="1" applyFill="1" applyBorder="1" applyAlignment="1" applyProtection="0">
      <alignment vertical="center"/>
    </xf>
    <xf numFmtId="49" fontId="12" fillId="3" borderId="18" applyNumberFormat="1" applyFont="1" applyFill="1" applyBorder="1" applyAlignment="1" applyProtection="0">
      <alignment horizontal="right" vertical="center"/>
    </xf>
    <xf numFmtId="49" fontId="9" fillId="3" borderId="11" applyNumberFormat="1" applyFont="1" applyFill="1" applyBorder="1" applyAlignment="1" applyProtection="0">
      <alignment vertical="center"/>
    </xf>
    <xf numFmtId="1" fontId="4" fillId="3" borderId="11" applyNumberFormat="1" applyFont="1" applyFill="1" applyBorder="1" applyAlignment="1" applyProtection="0">
      <alignment vertical="bottom"/>
    </xf>
    <xf numFmtId="4" fontId="4" fillId="3" borderId="11" applyNumberFormat="1" applyFont="1" applyFill="1" applyBorder="1" applyAlignment="1" applyProtection="0">
      <alignment vertical="bottom"/>
    </xf>
    <xf numFmtId="1" fontId="5" fillId="3" borderId="11" applyNumberFormat="1" applyFont="1" applyFill="1" applyBorder="1" applyAlignment="1" applyProtection="0">
      <alignment vertical="bottom"/>
    </xf>
    <xf numFmtId="1" fontId="4" fillId="3" borderId="19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1" fontId="4" fillId="3" borderId="20" applyNumberFormat="1" applyFont="1" applyFill="1" applyBorder="1" applyAlignment="1" applyProtection="0">
      <alignment vertical="bottom"/>
    </xf>
    <xf numFmtId="0" fontId="0" fillId="3" borderId="21" applyNumberFormat="0" applyFont="1" applyFill="1" applyBorder="1" applyAlignment="1" applyProtection="0">
      <alignment vertical="bottom"/>
    </xf>
    <xf numFmtId="1" fontId="4" fillId="3" borderId="22" applyNumberFormat="1" applyFont="1" applyFill="1" applyBorder="1" applyAlignment="1" applyProtection="0">
      <alignment vertical="bottom"/>
    </xf>
    <xf numFmtId="49" fontId="10" fillId="3" borderId="5" applyNumberFormat="1" applyFont="1" applyFill="1" applyBorder="1" applyAlignment="1" applyProtection="0">
      <alignment horizontal="center" vertical="center" wrapText="1"/>
    </xf>
    <xf numFmtId="1" fontId="10" fillId="3" borderId="5" applyNumberFormat="1" applyFont="1" applyFill="1" applyBorder="1" applyAlignment="1" applyProtection="0">
      <alignment horizontal="center" vertical="center" wrapText="1"/>
    </xf>
    <xf numFmtId="49" fontId="14" fillId="4" borderId="5" applyNumberFormat="1" applyFont="1" applyFill="1" applyBorder="1" applyAlignment="1" applyProtection="0">
      <alignment horizontal="center" vertical="center" wrapText="1"/>
    </xf>
    <xf numFmtId="1" fontId="15" fillId="4" borderId="5" applyNumberFormat="1" applyFont="1" applyFill="1" applyBorder="1" applyAlignment="1" applyProtection="0">
      <alignment horizontal="center" vertical="center" wrapText="1"/>
    </xf>
    <xf numFmtId="1" fontId="4" fillId="3" borderId="23" applyNumberFormat="1" applyFont="1" applyFill="1" applyBorder="1" applyAlignment="1" applyProtection="0">
      <alignment vertical="bottom"/>
    </xf>
    <xf numFmtId="0" fontId="0" fillId="3" borderId="24" applyNumberFormat="0" applyFont="1" applyFill="1" applyBorder="1" applyAlignment="1" applyProtection="0">
      <alignment vertical="bottom"/>
    </xf>
    <xf numFmtId="1" fontId="4" fillId="3" borderId="25" applyNumberFormat="1" applyFont="1" applyFill="1" applyBorder="1" applyAlignment="1" applyProtection="0">
      <alignment vertical="bottom"/>
    </xf>
    <xf numFmtId="49" fontId="5" fillId="3" borderId="26" applyNumberFormat="1" applyFont="1" applyFill="1" applyBorder="1" applyAlignment="1" applyProtection="0">
      <alignment vertical="bottom"/>
    </xf>
    <xf numFmtId="0" fontId="0" fillId="3" borderId="27" applyNumberFormat="0" applyFont="1" applyFill="1" applyBorder="1" applyAlignment="1" applyProtection="0">
      <alignment vertical="bottom"/>
    </xf>
    <xf numFmtId="1" fontId="4" fillId="3" borderId="28" applyNumberFormat="1" applyFont="1" applyFill="1" applyBorder="1" applyAlignment="1" applyProtection="0">
      <alignment vertical="bottom"/>
    </xf>
    <xf numFmtId="49" fontId="5" fillId="3" borderId="7" applyNumberFormat="1" applyFont="1" applyFill="1" applyBorder="1" applyAlignment="1" applyProtection="0">
      <alignment horizontal="center" vertical="top" wrapText="1"/>
    </xf>
    <xf numFmtId="64" fontId="4" fillId="3" borderId="7" applyNumberFormat="1" applyFont="1" applyFill="1" applyBorder="1" applyAlignment="1" applyProtection="0">
      <alignment horizontal="right" vertical="bottom"/>
    </xf>
    <xf numFmtId="62" fontId="4" fillId="3" borderId="7" applyNumberFormat="1" applyFont="1" applyFill="1" applyBorder="1" applyAlignment="1" applyProtection="0">
      <alignment vertical="bottom"/>
    </xf>
    <xf numFmtId="62" fontId="9" fillId="3" borderId="7" applyNumberFormat="1" applyFont="1" applyFill="1" applyBorder="1" applyAlignment="1" applyProtection="0">
      <alignment vertical="bottom"/>
    </xf>
    <xf numFmtId="1" fontId="9" fillId="3" borderId="7" applyNumberFormat="1" applyFont="1" applyFill="1" applyBorder="1" applyAlignment="1" applyProtection="0">
      <alignment vertical="center"/>
    </xf>
    <xf numFmtId="64" fontId="9" fillId="3" borderId="7" applyNumberFormat="1" applyFont="1" applyFill="1" applyBorder="1" applyAlignment="1" applyProtection="0">
      <alignment horizontal="right" vertical="bottom"/>
    </xf>
    <xf numFmtId="4" fontId="9" fillId="3" borderId="7" applyNumberFormat="1" applyFont="1" applyFill="1" applyBorder="1" applyAlignment="1" applyProtection="0">
      <alignment horizontal="right" vertical="center"/>
    </xf>
    <xf numFmtId="2" fontId="9" fillId="3" borderId="29" applyNumberFormat="1" applyFont="1" applyFill="1" applyBorder="1" applyAlignment="1" applyProtection="0">
      <alignment vertical="bottom"/>
    </xf>
    <xf numFmtId="2" fontId="9" fillId="3" borderId="30" applyNumberFormat="1" applyFont="1" applyFill="1" applyBorder="1" applyAlignment="1" applyProtection="0">
      <alignment vertical="bottom"/>
    </xf>
    <xf numFmtId="1" fontId="4" fillId="3" borderId="29" applyNumberFormat="1" applyFont="1" applyFill="1" applyBorder="1" applyAlignment="1" applyProtection="0">
      <alignment vertical="bottom"/>
    </xf>
    <xf numFmtId="1" fontId="4" fillId="3" borderId="31" applyNumberFormat="1" applyFont="1" applyFill="1" applyBorder="1" applyAlignment="1" applyProtection="0">
      <alignment vertical="bottom"/>
    </xf>
    <xf numFmtId="65" fontId="4" fillId="3" borderId="31" applyNumberFormat="1" applyFont="1" applyFill="1" applyBorder="1" applyAlignment="1" applyProtection="0">
      <alignment vertical="bottom"/>
    </xf>
    <xf numFmtId="1" fontId="4" fillId="3" borderId="30" applyNumberFormat="1" applyFont="1" applyFill="1" applyBorder="1" applyAlignment="1" applyProtection="0">
      <alignment vertical="bottom"/>
    </xf>
    <xf numFmtId="49" fontId="5" fillId="3" borderId="29" applyNumberFormat="1" applyFont="1" applyFill="1" applyBorder="1" applyAlignment="1" applyProtection="0">
      <alignment vertical="bottom"/>
    </xf>
    <xf numFmtId="0" fontId="0" fillId="3" borderId="31" applyNumberFormat="0" applyFont="1" applyFill="1" applyBorder="1" applyAlignment="1" applyProtection="0">
      <alignment vertical="bottom"/>
    </xf>
    <xf numFmtId="49" fontId="5" fillId="3" borderId="7" applyNumberFormat="1" applyFont="1" applyFill="1" applyBorder="1" applyAlignment="1" applyProtection="0">
      <alignment vertical="top" wrapText="1"/>
    </xf>
    <xf numFmtId="1" fontId="5" fillId="3" borderId="7" applyNumberFormat="1" applyFont="1" applyFill="1" applyBorder="1" applyAlignment="1" applyProtection="0">
      <alignment vertical="top" wrapText="1"/>
    </xf>
    <xf numFmtId="1" fontId="4" fillId="3" borderId="7" applyNumberFormat="1" applyFont="1" applyFill="1" applyBorder="1" applyAlignment="1" applyProtection="0">
      <alignment horizontal="center" vertical="center" wrapText="1"/>
    </xf>
    <xf numFmtId="3" fontId="4" fillId="3" borderId="7" applyNumberFormat="1" applyFont="1" applyFill="1" applyBorder="1" applyAlignment="1" applyProtection="0">
      <alignment horizontal="center" vertical="center" wrapText="1"/>
    </xf>
    <xf numFmtId="59" fontId="4" fillId="3" borderId="7" applyNumberFormat="1" applyFont="1" applyFill="1" applyBorder="1" applyAlignment="1" applyProtection="0">
      <alignment vertical="center" wrapText="1"/>
    </xf>
    <xf numFmtId="49" fontId="4" fillId="3" borderId="31" applyNumberFormat="1" applyFont="1" applyFill="1" applyBorder="1" applyAlignment="1" applyProtection="0">
      <alignment vertical="bottom"/>
    </xf>
    <xf numFmtId="1" fontId="5" fillId="3" borderId="32" applyNumberFormat="1" applyFont="1" applyFill="1" applyBorder="1" applyAlignment="1" applyProtection="0">
      <alignment vertical="bottom"/>
    </xf>
    <xf numFmtId="1" fontId="4" fillId="3" borderId="33" applyNumberFormat="1" applyFont="1" applyFill="1" applyBorder="1" applyAlignment="1" applyProtection="0">
      <alignment vertical="bottom"/>
    </xf>
    <xf numFmtId="65" fontId="4" fillId="3" borderId="33" applyNumberFormat="1" applyFont="1" applyFill="1" applyBorder="1" applyAlignment="1" applyProtection="0">
      <alignment vertical="bottom"/>
    </xf>
    <xf numFmtId="1" fontId="4" fillId="3" borderId="34" applyNumberFormat="1" applyFont="1" applyFill="1" applyBorder="1" applyAlignment="1" applyProtection="0">
      <alignment vertical="bottom"/>
    </xf>
    <xf numFmtId="1" fontId="4" fillId="3" borderId="35" applyNumberFormat="1" applyFont="1" applyFill="1" applyBorder="1" applyAlignment="1" applyProtection="0">
      <alignment vertical="bottom"/>
    </xf>
    <xf numFmtId="0" fontId="0" fillId="3" borderId="36" applyNumberFormat="0" applyFont="1" applyFill="1" applyBorder="1" applyAlignment="1" applyProtection="0">
      <alignment vertical="bottom"/>
    </xf>
    <xf numFmtId="1" fontId="4" fillId="3" borderId="37" applyNumberFormat="1" applyFont="1" applyFill="1" applyBorder="1" applyAlignment="1" applyProtection="0">
      <alignment vertical="bottom"/>
    </xf>
    <xf numFmtId="49" fontId="5" fillId="3" borderId="35" applyNumberFormat="1" applyFont="1" applyFill="1" applyBorder="1" applyAlignment="1" applyProtection="0">
      <alignment vertical="bottom"/>
    </xf>
    <xf numFmtId="1" fontId="4" fillId="3" borderId="35" applyNumberFormat="1" applyFont="1" applyFill="1" applyBorder="1" applyAlignment="1" applyProtection="0">
      <alignment vertical="top" wrapText="1"/>
    </xf>
    <xf numFmtId="1" fontId="4" fillId="3" borderId="36" applyNumberFormat="1" applyFont="1" applyFill="1" applyBorder="1" applyAlignment="1" applyProtection="0">
      <alignment vertical="top" wrapText="1"/>
    </xf>
    <xf numFmtId="1" fontId="4" fillId="3" borderId="37" applyNumberFormat="1" applyFont="1" applyFill="1" applyBorder="1" applyAlignment="1" applyProtection="0">
      <alignment vertical="top" wrapText="1"/>
    </xf>
    <xf numFmtId="1" fontId="5" fillId="3" borderId="35" applyNumberFormat="1" applyFont="1" applyFill="1" applyBorder="1" applyAlignment="1" applyProtection="0">
      <alignment vertical="bottom"/>
    </xf>
    <xf numFmtId="1" fontId="4" fillId="3" borderId="27" applyNumberFormat="1" applyFont="1" applyFill="1" applyBorder="1" applyAlignment="1" applyProtection="0">
      <alignment vertical="bottom"/>
    </xf>
    <xf numFmtId="65" fontId="4" fillId="3" borderId="27" applyNumberFormat="1" applyFont="1" applyFill="1" applyBorder="1" applyAlignment="1" applyProtection="0">
      <alignment vertical="bottom"/>
    </xf>
    <xf numFmtId="0" fontId="0" fillId="3" borderId="33" applyNumberFormat="0" applyFont="1" applyFill="1" applyBorder="1" applyAlignment="1" applyProtection="0">
      <alignment vertical="bottom"/>
    </xf>
    <xf numFmtId="49" fontId="5" fillId="3" borderId="36" applyNumberFormat="1" applyFont="1" applyFill="1" applyBorder="1" applyAlignment="1" applyProtection="0">
      <alignment vertical="top" wrapText="1"/>
    </xf>
    <xf numFmtId="1" fontId="5" fillId="3" borderId="36" applyNumberFormat="1" applyFont="1" applyFill="1" applyBorder="1" applyAlignment="1" applyProtection="0">
      <alignment vertical="top" wrapText="1"/>
    </xf>
    <xf numFmtId="49" fontId="5" fillId="3" borderId="36" applyNumberFormat="1" applyFont="1" applyFill="1" applyBorder="1" applyAlignment="1" applyProtection="0">
      <alignment vertical="bottom"/>
    </xf>
    <xf numFmtId="1" fontId="5" fillId="3" borderId="36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666666"/>
      <rgbColor rgb="ffaaaaa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G110"/>
  <sheetViews>
    <sheetView workbookViewId="0" showGridLines="0" defaultGridColor="1"/>
  </sheetViews>
  <sheetFormatPr defaultColWidth="11.8333" defaultRowHeight="12.75" customHeight="1" outlineLevelRow="0" outlineLevelCol="0"/>
  <cols>
    <col min="1" max="1" width="7.35156" style="1" customWidth="1"/>
    <col min="2" max="2" width="34.5" style="1" customWidth="1"/>
    <col min="3" max="3" width="18.5" style="1" customWidth="1"/>
    <col min="4" max="4" width="20.8516" style="1" customWidth="1"/>
    <col min="5" max="5" width="11.5" style="1" customWidth="1"/>
    <col min="6" max="6" width="13" style="1" customWidth="1"/>
    <col min="7" max="7" width="8.5" style="1" customWidth="1"/>
    <col min="8" max="256" width="11.8516" style="1" customWidth="1"/>
  </cols>
  <sheetData>
    <row r="1" ht="18.65" customHeight="1">
      <c r="A1" t="s" s="2">
        <v>0</v>
      </c>
      <c r="B1" s="3"/>
      <c r="C1" s="3"/>
      <c r="D1" s="3"/>
      <c r="E1" s="3"/>
      <c r="F1" s="3"/>
      <c r="G1" s="3"/>
    </row>
    <row r="2" ht="13.65" customHeight="1">
      <c r="A2" s="4"/>
      <c r="B2" s="5"/>
      <c r="C2" s="5"/>
      <c r="D2" s="5"/>
      <c r="E2" s="6"/>
      <c r="F2" s="5"/>
      <c r="G2" s="7"/>
    </row>
    <row r="3" ht="12.75" customHeight="1">
      <c r="A3" t="s" s="8">
        <v>1</v>
      </c>
      <c r="B3" s="9"/>
      <c r="C3" s="9"/>
      <c r="D3" s="9"/>
      <c r="E3" s="9"/>
      <c r="F3" s="9"/>
      <c r="G3" s="9"/>
    </row>
    <row r="4" ht="12.75" customHeight="1">
      <c r="A4" t="s" s="8">
        <v>2</v>
      </c>
      <c r="B4" s="9"/>
      <c r="C4" s="9"/>
      <c r="D4" s="9"/>
      <c r="E4" s="9"/>
      <c r="F4" s="9"/>
      <c r="G4" s="9"/>
    </row>
    <row r="5" ht="16.65" customHeight="1">
      <c r="A5" t="s" s="10">
        <v>3</v>
      </c>
      <c r="B5" s="11"/>
      <c r="C5" s="11"/>
      <c r="D5" s="11"/>
      <c r="E5" s="11"/>
      <c r="F5" s="11"/>
      <c r="G5" s="11"/>
    </row>
    <row r="6" ht="13.65" customHeight="1">
      <c r="A6" s="4"/>
      <c r="B6" s="5"/>
      <c r="C6" s="5"/>
      <c r="D6" s="5"/>
      <c r="E6" s="6"/>
      <c r="F6" s="5"/>
      <c r="G6" s="7"/>
    </row>
    <row r="7" ht="12.75" customHeight="1">
      <c r="A7" t="s" s="12">
        <v>4</v>
      </c>
      <c r="B7" s="13"/>
      <c r="C7" s="13"/>
      <c r="D7" s="13"/>
      <c r="E7" s="13"/>
      <c r="F7" s="13"/>
      <c r="G7" s="13"/>
    </row>
    <row r="8" ht="12.75" customHeight="1">
      <c r="A8" t="s" s="14">
        <v>5</v>
      </c>
      <c r="B8" s="15"/>
      <c r="C8" s="15"/>
      <c r="D8" s="15"/>
      <c r="E8" s="15"/>
      <c r="F8" s="15"/>
      <c r="G8" s="15"/>
    </row>
    <row r="9" ht="13.65" customHeight="1">
      <c r="A9" s="16"/>
      <c r="B9" s="16"/>
      <c r="C9" s="16"/>
      <c r="D9" s="16"/>
      <c r="E9" s="17"/>
      <c r="F9" s="16"/>
      <c r="G9" s="16"/>
    </row>
    <row r="10" ht="16.85" customHeight="1">
      <c r="A10" t="s" s="18">
        <v>6</v>
      </c>
      <c r="B10" s="19"/>
      <c r="C10" s="19"/>
      <c r="D10" s="19"/>
      <c r="E10" s="19"/>
      <c r="F10" s="19"/>
      <c r="G10" s="19"/>
    </row>
    <row r="11" ht="40.45" customHeight="1">
      <c r="A11" t="s" s="20">
        <v>7</v>
      </c>
      <c r="B11" t="s" s="20">
        <v>8</v>
      </c>
      <c r="C11" t="s" s="20">
        <v>9</v>
      </c>
      <c r="D11" t="s" s="20">
        <v>10</v>
      </c>
      <c r="E11" t="s" s="21">
        <v>11</v>
      </c>
      <c r="F11" t="s" s="21">
        <v>12</v>
      </c>
      <c r="G11" t="s" s="20">
        <v>13</v>
      </c>
    </row>
    <row r="12" ht="13.65" customHeight="1">
      <c r="A12" s="22"/>
      <c r="B12" s="23"/>
      <c r="C12" s="22"/>
      <c r="D12" s="23"/>
      <c r="E12" s="24"/>
      <c r="F12" s="22"/>
      <c r="G12" s="22"/>
    </row>
    <row r="13" ht="13.65" customHeight="1">
      <c r="A13" s="22"/>
      <c r="B13" t="s" s="25">
        <v>14</v>
      </c>
      <c r="C13" s="22"/>
      <c r="D13" s="23"/>
      <c r="E13" s="24"/>
      <c r="F13" s="22"/>
      <c r="G13" s="22"/>
    </row>
    <row r="14" ht="13.65" customHeight="1">
      <c r="A14" t="s" s="26">
        <v>15</v>
      </c>
      <c r="B14" t="s" s="25">
        <v>16</v>
      </c>
      <c r="C14" s="22"/>
      <c r="D14" s="27"/>
      <c r="E14" s="27"/>
      <c r="F14" s="28"/>
      <c r="G14" s="22"/>
    </row>
    <row r="15" ht="13.65" customHeight="1">
      <c r="A15" s="22"/>
      <c r="B15" t="s" s="25">
        <v>17</v>
      </c>
      <c r="C15" s="22"/>
      <c r="D15" s="28"/>
      <c r="E15" s="28"/>
      <c r="F15" s="28"/>
      <c r="G15" s="28"/>
    </row>
    <row r="16" ht="11.7" customHeight="1">
      <c r="A16" s="29">
        <v>1</v>
      </c>
      <c r="B16" t="s" s="30">
        <v>18</v>
      </c>
      <c r="C16" t="s" s="31">
        <v>19</v>
      </c>
      <c r="D16" t="s" s="31">
        <v>20</v>
      </c>
      <c r="E16" s="32">
        <v>388489</v>
      </c>
      <c r="F16" s="32">
        <v>4756.4650715</v>
      </c>
      <c r="G16" s="33">
        <v>0.0731193457</v>
      </c>
    </row>
    <row r="17" ht="11.7" customHeight="1">
      <c r="A17" s="29">
        <v>2</v>
      </c>
      <c r="B17" t="s" s="30">
        <v>21</v>
      </c>
      <c r="C17" t="s" s="31">
        <v>22</v>
      </c>
      <c r="D17" t="s" s="31">
        <v>23</v>
      </c>
      <c r="E17" s="32">
        <v>88428</v>
      </c>
      <c r="F17" s="32">
        <v>3443.872674</v>
      </c>
      <c r="G17" s="33">
        <v>0.0529413572</v>
      </c>
    </row>
    <row r="18" ht="11.7" customHeight="1">
      <c r="A18" s="29">
        <v>3</v>
      </c>
      <c r="B18" t="s" s="30">
        <v>24</v>
      </c>
      <c r="C18" t="s" s="31">
        <v>25</v>
      </c>
      <c r="D18" t="s" s="31">
        <v>26</v>
      </c>
      <c r="E18" s="32">
        <v>430073</v>
      </c>
      <c r="F18" s="32">
        <v>3277.8013695</v>
      </c>
      <c r="G18" s="33">
        <v>0.0503884056</v>
      </c>
    </row>
    <row r="19" ht="11.7" customHeight="1">
      <c r="A19" s="29">
        <v>4</v>
      </c>
      <c r="B19" t="s" s="30">
        <v>27</v>
      </c>
      <c r="C19" t="s" s="31">
        <v>28</v>
      </c>
      <c r="D19" t="s" s="31">
        <v>29</v>
      </c>
      <c r="E19" s="32">
        <v>627579</v>
      </c>
      <c r="F19" s="32">
        <v>2787.3921285</v>
      </c>
      <c r="G19" s="33">
        <v>0.04284952910000001</v>
      </c>
    </row>
    <row r="20" ht="11.7" customHeight="1">
      <c r="A20" s="29">
        <v>5</v>
      </c>
      <c r="B20" t="s" s="30">
        <v>30</v>
      </c>
      <c r="C20" t="s" s="31">
        <v>31</v>
      </c>
      <c r="D20" t="s" s="31">
        <v>29</v>
      </c>
      <c r="E20" s="32">
        <v>258370</v>
      </c>
      <c r="F20" s="32">
        <v>2767.530255</v>
      </c>
      <c r="G20" s="33">
        <v>0.0425442</v>
      </c>
    </row>
    <row r="21" ht="11.7" customHeight="1">
      <c r="A21" s="29">
        <v>6</v>
      </c>
      <c r="B21" t="s" s="30">
        <v>32</v>
      </c>
      <c r="C21" t="s" s="31">
        <v>33</v>
      </c>
      <c r="D21" t="s" s="31">
        <v>34</v>
      </c>
      <c r="E21" s="32">
        <v>371395</v>
      </c>
      <c r="F21" s="32">
        <v>2710.812105</v>
      </c>
      <c r="G21" s="33">
        <v>0.0416722933</v>
      </c>
    </row>
    <row r="22" ht="11.7" customHeight="1">
      <c r="A22" s="29">
        <v>7</v>
      </c>
      <c r="B22" t="s" s="30">
        <v>35</v>
      </c>
      <c r="C22" t="s" s="31">
        <v>36</v>
      </c>
      <c r="D22" t="s" s="31">
        <v>29</v>
      </c>
      <c r="E22" s="32">
        <v>1026870</v>
      </c>
      <c r="F22" s="32">
        <v>2430.087855</v>
      </c>
      <c r="G22" s="33">
        <v>0.0373568251</v>
      </c>
    </row>
    <row r="23" ht="21.5" customHeight="1">
      <c r="A23" s="34">
        <v>8</v>
      </c>
      <c r="B23" t="s" s="35">
        <v>37</v>
      </c>
      <c r="C23" t="s" s="36">
        <v>38</v>
      </c>
      <c r="D23" t="s" s="36">
        <v>39</v>
      </c>
      <c r="E23" s="37">
        <v>574281</v>
      </c>
      <c r="F23" s="37">
        <v>2219.8832055</v>
      </c>
      <c r="G23" s="38">
        <v>0.0341254282</v>
      </c>
    </row>
    <row r="24" ht="11.7" customHeight="1">
      <c r="A24" s="29">
        <v>9</v>
      </c>
      <c r="B24" t="s" s="30">
        <v>40</v>
      </c>
      <c r="C24" t="s" s="31">
        <v>41</v>
      </c>
      <c r="D24" t="s" s="31">
        <v>42</v>
      </c>
      <c r="E24" s="32">
        <v>353400</v>
      </c>
      <c r="F24" s="32">
        <v>2012.9664</v>
      </c>
      <c r="G24" s="33">
        <v>0.0309445741</v>
      </c>
    </row>
    <row r="25" ht="11.7" customHeight="1">
      <c r="A25" s="29">
        <v>10</v>
      </c>
      <c r="B25" t="s" s="30">
        <v>43</v>
      </c>
      <c r="C25" t="s" s="31">
        <v>44</v>
      </c>
      <c r="D25" t="s" s="31">
        <v>45</v>
      </c>
      <c r="E25" s="32">
        <v>8748218</v>
      </c>
      <c r="F25" s="32">
        <v>1959.600832</v>
      </c>
      <c r="G25" s="33">
        <v>0.0301242054</v>
      </c>
    </row>
    <row r="26" ht="11.7" customHeight="1">
      <c r="A26" s="29">
        <v>11</v>
      </c>
      <c r="B26" t="s" s="30">
        <v>46</v>
      </c>
      <c r="C26" t="s" s="31">
        <v>47</v>
      </c>
      <c r="D26" t="s" s="31">
        <v>23</v>
      </c>
      <c r="E26" s="32">
        <v>11370900</v>
      </c>
      <c r="F26" s="32">
        <v>1819.344</v>
      </c>
      <c r="G26" s="33">
        <v>0.0279680899</v>
      </c>
    </row>
    <row r="27" ht="11.7" customHeight="1">
      <c r="A27" s="29">
        <v>12</v>
      </c>
      <c r="B27" t="s" s="30">
        <v>48</v>
      </c>
      <c r="C27" t="s" s="31">
        <v>49</v>
      </c>
      <c r="D27" t="s" s="31">
        <v>26</v>
      </c>
      <c r="E27" s="32">
        <v>363500</v>
      </c>
      <c r="F27" s="32">
        <v>1787.693</v>
      </c>
      <c r="G27" s="33">
        <v>0.027481531</v>
      </c>
    </row>
    <row r="28" ht="11.7" customHeight="1">
      <c r="A28" s="29">
        <v>13</v>
      </c>
      <c r="B28" t="s" s="30">
        <v>50</v>
      </c>
      <c r="C28" t="s" s="31">
        <v>51</v>
      </c>
      <c r="D28" t="s" s="31">
        <v>42</v>
      </c>
      <c r="E28" s="32">
        <v>298660</v>
      </c>
      <c r="F28" s="32">
        <v>1650.24583</v>
      </c>
      <c r="G28" s="33">
        <v>0.0253686075</v>
      </c>
    </row>
    <row r="29" ht="11.7" customHeight="1">
      <c r="A29" s="29">
        <v>14</v>
      </c>
      <c r="B29" t="s" s="30">
        <v>52</v>
      </c>
      <c r="C29" t="s" s="31">
        <v>53</v>
      </c>
      <c r="D29" t="s" s="31">
        <v>20</v>
      </c>
      <c r="E29" s="32">
        <v>229215</v>
      </c>
      <c r="F29" s="32">
        <v>1447.26351</v>
      </c>
      <c r="G29" s="33">
        <v>0.0222482367</v>
      </c>
    </row>
    <row r="30" ht="11.7" customHeight="1">
      <c r="A30" s="29">
        <v>15</v>
      </c>
      <c r="B30" t="s" s="30">
        <v>54</v>
      </c>
      <c r="C30" t="s" s="31">
        <v>55</v>
      </c>
      <c r="D30" t="s" s="31">
        <v>56</v>
      </c>
      <c r="E30" s="32">
        <v>206663</v>
      </c>
      <c r="F30" s="32">
        <v>1203.0886545</v>
      </c>
      <c r="G30" s="33">
        <v>0.0184946287</v>
      </c>
    </row>
    <row r="31" ht="11.7" customHeight="1">
      <c r="A31" s="29">
        <v>16</v>
      </c>
      <c r="B31" t="s" s="30">
        <v>57</v>
      </c>
      <c r="C31" t="s" s="31">
        <v>58</v>
      </c>
      <c r="D31" t="s" s="31">
        <v>56</v>
      </c>
      <c r="E31" s="32">
        <v>33600</v>
      </c>
      <c r="F31" s="32">
        <v>602.5656</v>
      </c>
      <c r="G31" s="33">
        <v>0.009263014</v>
      </c>
    </row>
    <row r="32" ht="11.7" customHeight="1">
      <c r="A32" s="29">
        <v>17</v>
      </c>
      <c r="B32" t="s" s="30">
        <v>59</v>
      </c>
      <c r="C32" t="s" s="31">
        <v>60</v>
      </c>
      <c r="D32" t="s" s="31">
        <v>61</v>
      </c>
      <c r="E32" s="32">
        <v>178078</v>
      </c>
      <c r="F32" s="32">
        <v>295.60948</v>
      </c>
      <c r="G32" s="33">
        <v>0.004544293200000001</v>
      </c>
    </row>
    <row r="33" ht="11.7" customHeight="1">
      <c r="A33" s="29">
        <v>18</v>
      </c>
      <c r="B33" t="s" s="30">
        <v>62</v>
      </c>
      <c r="C33" t="s" s="31">
        <v>63</v>
      </c>
      <c r="D33" t="s" s="31">
        <v>64</v>
      </c>
      <c r="E33" s="32">
        <v>168012</v>
      </c>
      <c r="F33" s="32">
        <v>285.032358</v>
      </c>
      <c r="G33" s="33">
        <v>0.0043816951</v>
      </c>
    </row>
    <row r="34" ht="12.7" customHeight="1">
      <c r="A34" s="29">
        <v>19</v>
      </c>
      <c r="B34" t="s" s="39">
        <v>65</v>
      </c>
      <c r="C34" t="s" s="31">
        <v>66</v>
      </c>
      <c r="D34" t="s" s="31">
        <v>29</v>
      </c>
      <c r="E34" s="32">
        <v>244992</v>
      </c>
      <c r="F34" s="32">
        <v>105.469056</v>
      </c>
      <c r="G34" s="33">
        <v>0.0016213361</v>
      </c>
    </row>
    <row r="35" ht="16.85" customHeight="1">
      <c r="A35" t="s" s="40">
        <v>67</v>
      </c>
      <c r="B35" t="s" s="25">
        <v>68</v>
      </c>
      <c r="C35" s="41"/>
      <c r="D35" s="42"/>
      <c r="E35" s="43"/>
      <c r="F35" s="43"/>
      <c r="G35" s="44"/>
    </row>
    <row r="36" ht="11.7" customHeight="1">
      <c r="A36" s="29">
        <v>20</v>
      </c>
      <c r="B36" t="s" s="30">
        <v>69</v>
      </c>
      <c r="C36" t="s" s="31">
        <v>70</v>
      </c>
      <c r="D36" t="s" s="31">
        <v>71</v>
      </c>
      <c r="E36" s="32">
        <v>393000</v>
      </c>
      <c r="F36" s="32">
        <v>1519.338</v>
      </c>
      <c r="G36" s="33">
        <v>0.0233562107</v>
      </c>
    </row>
    <row r="37" ht="11.7" customHeight="1">
      <c r="A37" s="29">
        <v>21</v>
      </c>
      <c r="B37" t="s" s="30">
        <v>72</v>
      </c>
      <c r="C37" t="s" s="31">
        <v>73</v>
      </c>
      <c r="D37" t="s" s="31">
        <v>26</v>
      </c>
      <c r="E37" s="32">
        <v>77500</v>
      </c>
      <c r="F37" s="32">
        <v>944.1825</v>
      </c>
      <c r="G37" s="33">
        <v>0.0145145619</v>
      </c>
    </row>
    <row r="38" ht="11.7" customHeight="1">
      <c r="A38" s="29">
        <v>22</v>
      </c>
      <c r="B38" t="s" s="30">
        <v>74</v>
      </c>
      <c r="C38" t="s" s="31">
        <v>75</v>
      </c>
      <c r="D38" t="s" s="31">
        <v>76</v>
      </c>
      <c r="E38" s="32">
        <v>290400</v>
      </c>
      <c r="F38" s="32">
        <v>847.8228</v>
      </c>
      <c r="G38" s="33">
        <v>0.0130332605</v>
      </c>
    </row>
    <row r="39" ht="11.7" customHeight="1">
      <c r="A39" s="29">
        <v>23</v>
      </c>
      <c r="B39" t="s" s="30">
        <v>77</v>
      </c>
      <c r="C39" t="s" s="31">
        <v>78</v>
      </c>
      <c r="D39" t="s" s="31">
        <v>56</v>
      </c>
      <c r="E39" s="32">
        <v>142400</v>
      </c>
      <c r="F39" s="32">
        <v>729.0168</v>
      </c>
      <c r="G39" s="33">
        <v>0.0112069006</v>
      </c>
    </row>
    <row r="40" ht="11.7" customHeight="1">
      <c r="A40" s="29">
        <v>24</v>
      </c>
      <c r="B40" t="s" s="30">
        <v>79</v>
      </c>
      <c r="C40" t="s" s="31">
        <v>80</v>
      </c>
      <c r="D40" t="s" s="31">
        <v>29</v>
      </c>
      <c r="E40" s="32">
        <v>74200</v>
      </c>
      <c r="F40" s="32">
        <v>641.8671000000001</v>
      </c>
      <c r="G40" s="33">
        <v>0.009867181100000001</v>
      </c>
    </row>
    <row r="41" ht="11.7" customHeight="1">
      <c r="A41" s="29">
        <v>25</v>
      </c>
      <c r="B41" t="s" s="30">
        <v>81</v>
      </c>
      <c r="C41" t="s" s="31">
        <v>82</v>
      </c>
      <c r="D41" t="s" s="31">
        <v>34</v>
      </c>
      <c r="E41" s="32">
        <v>99200</v>
      </c>
      <c r="F41" s="32">
        <v>325.624</v>
      </c>
      <c r="G41" s="33">
        <v>0.005005695100000001</v>
      </c>
    </row>
    <row r="42" ht="11.7" customHeight="1">
      <c r="A42" s="29">
        <v>26</v>
      </c>
      <c r="B42" t="s" s="30">
        <v>83</v>
      </c>
      <c r="C42" s="45"/>
      <c r="D42" s="42"/>
      <c r="E42" s="46">
        <v>-99200</v>
      </c>
      <c r="F42" s="46">
        <v>-327.26</v>
      </c>
      <c r="G42" s="47">
        <v>-0.005</v>
      </c>
    </row>
    <row r="43" ht="11.7" customHeight="1">
      <c r="A43" s="29">
        <v>27</v>
      </c>
      <c r="B43" t="s" s="30">
        <v>84</v>
      </c>
      <c r="C43" s="45"/>
      <c r="D43" s="42"/>
      <c r="E43" s="46">
        <v>-74200</v>
      </c>
      <c r="F43" s="46">
        <v>-643.83</v>
      </c>
      <c r="G43" s="47">
        <v>-0.009899999999999999</v>
      </c>
    </row>
    <row r="44" ht="11.7" customHeight="1">
      <c r="A44" s="29">
        <v>28</v>
      </c>
      <c r="B44" t="s" s="30">
        <v>85</v>
      </c>
      <c r="C44" s="45"/>
      <c r="D44" s="42"/>
      <c r="E44" s="46">
        <v>-142400</v>
      </c>
      <c r="F44" s="46">
        <v>-733.5</v>
      </c>
      <c r="G44" s="47">
        <v>-0.0113</v>
      </c>
    </row>
    <row r="45" ht="11.7" customHeight="1">
      <c r="A45" s="29">
        <v>29</v>
      </c>
      <c r="B45" t="s" s="30">
        <v>86</v>
      </c>
      <c r="C45" s="45"/>
      <c r="D45" s="42"/>
      <c r="E45" s="46">
        <v>-290400</v>
      </c>
      <c r="F45" s="46">
        <v>-853.2</v>
      </c>
      <c r="G45" s="47">
        <v>-0.0131</v>
      </c>
    </row>
    <row r="46" ht="11.7" customHeight="1">
      <c r="A46" s="29">
        <v>30</v>
      </c>
      <c r="B46" t="s" s="30">
        <v>87</v>
      </c>
      <c r="C46" s="45"/>
      <c r="D46" s="42"/>
      <c r="E46" s="46">
        <v>-77500</v>
      </c>
      <c r="F46" s="46">
        <v>-950.5</v>
      </c>
      <c r="G46" s="47">
        <v>-0.0146</v>
      </c>
    </row>
    <row r="47" ht="11.7" customHeight="1">
      <c r="A47" s="29">
        <v>31</v>
      </c>
      <c r="B47" t="s" s="30">
        <v>88</v>
      </c>
      <c r="C47" s="45"/>
      <c r="D47" s="42"/>
      <c r="E47" s="46">
        <v>-393000</v>
      </c>
      <c r="F47" s="46">
        <v>-1526.8</v>
      </c>
      <c r="G47" s="47">
        <v>-0.0235</v>
      </c>
    </row>
    <row r="48" ht="13.65" customHeight="1">
      <c r="A48" s="29"/>
      <c r="B48" t="s" s="25">
        <v>89</v>
      </c>
      <c r="C48" s="41"/>
      <c r="D48" s="42"/>
      <c r="E48" s="48"/>
      <c r="F48" s="42"/>
      <c r="G48" s="22"/>
    </row>
    <row r="49" ht="12.7" customHeight="1">
      <c r="A49" s="29">
        <v>32</v>
      </c>
      <c r="B49" t="s" s="39">
        <v>90</v>
      </c>
      <c r="C49" t="s" s="31">
        <v>91</v>
      </c>
      <c r="D49" t="s" s="31">
        <v>26</v>
      </c>
      <c r="E49" s="32">
        <v>16593</v>
      </c>
      <c r="F49" s="32">
        <v>8249.5390763</v>
      </c>
      <c r="G49" s="33">
        <v>0.1268170565</v>
      </c>
    </row>
    <row r="50" ht="11.7" customHeight="1">
      <c r="A50" s="29">
        <v>33</v>
      </c>
      <c r="B50" t="s" s="30">
        <v>92</v>
      </c>
      <c r="C50" t="s" s="31">
        <v>93</v>
      </c>
      <c r="D50" t="s" s="31">
        <v>94</v>
      </c>
      <c r="E50" s="32">
        <v>39675</v>
      </c>
      <c r="F50" s="32">
        <v>2778.7653965</v>
      </c>
      <c r="G50" s="33">
        <v>0.0427169136</v>
      </c>
    </row>
    <row r="51" ht="11.7" customHeight="1">
      <c r="A51" s="29">
        <v>34</v>
      </c>
      <c r="B51" t="s" s="30">
        <v>95</v>
      </c>
      <c r="C51" t="s" s="31">
        <v>96</v>
      </c>
      <c r="D51" t="s" s="31">
        <v>26</v>
      </c>
      <c r="E51" s="32">
        <v>20895</v>
      </c>
      <c r="F51" s="32">
        <v>2054.1977774</v>
      </c>
      <c r="G51" s="33">
        <v>0.0315784086</v>
      </c>
    </row>
    <row r="52" ht="11.7" customHeight="1">
      <c r="A52" s="29">
        <v>35</v>
      </c>
      <c r="B52" t="s" s="30">
        <v>97</v>
      </c>
      <c r="C52" t="s" s="31">
        <v>98</v>
      </c>
      <c r="D52" t="s" s="31">
        <v>99</v>
      </c>
      <c r="E52" s="32">
        <v>17755</v>
      </c>
      <c r="F52" s="32">
        <v>1961.2060922</v>
      </c>
      <c r="G52" s="33">
        <v>0.0301488824</v>
      </c>
    </row>
    <row r="53" ht="13.65" customHeight="1">
      <c r="A53" s="29">
        <v>36</v>
      </c>
      <c r="B53" t="s" s="30">
        <v>100</v>
      </c>
      <c r="C53" t="s" s="31">
        <v>101</v>
      </c>
      <c r="D53" t="s" s="31">
        <v>102</v>
      </c>
      <c r="E53" s="32">
        <v>37010</v>
      </c>
      <c r="F53" s="32">
        <v>1837.9907033</v>
      </c>
      <c r="G53" s="33">
        <v>0.0282547387</v>
      </c>
    </row>
    <row r="54" ht="11.7" customHeight="1">
      <c r="A54" s="29">
        <v>37</v>
      </c>
      <c r="B54" t="s" s="30">
        <v>103</v>
      </c>
      <c r="C54" t="s" s="31">
        <v>104</v>
      </c>
      <c r="D54" t="s" s="31">
        <v>105</v>
      </c>
      <c r="E54" s="32">
        <v>8316</v>
      </c>
      <c r="F54" s="32">
        <v>692.667245</v>
      </c>
      <c r="G54" s="33">
        <v>0.0106481126</v>
      </c>
    </row>
    <row r="55" ht="11.7" customHeight="1">
      <c r="A55" s="29">
        <v>38</v>
      </c>
      <c r="B55" t="s" s="30">
        <v>106</v>
      </c>
      <c r="C55" t="s" s="31">
        <v>107</v>
      </c>
      <c r="D55" t="s" s="31">
        <v>29</v>
      </c>
      <c r="E55" s="32">
        <v>32218</v>
      </c>
      <c r="F55" s="32">
        <v>145.1486332</v>
      </c>
      <c r="G55" s="33">
        <v>0.0022313153</v>
      </c>
    </row>
    <row r="56" ht="11.7" customHeight="1">
      <c r="A56" s="29">
        <v>39</v>
      </c>
      <c r="B56" t="s" s="30">
        <v>108</v>
      </c>
      <c r="C56" s="45"/>
      <c r="D56" s="42"/>
      <c r="E56" s="46">
        <v>-2000000</v>
      </c>
      <c r="F56" s="46">
        <v>-1359.85</v>
      </c>
      <c r="G56" s="47">
        <v>-0.0209</v>
      </c>
    </row>
    <row r="57" ht="11.7" customHeight="1">
      <c r="A57" s="29">
        <v>40</v>
      </c>
      <c r="B57" t="s" s="30">
        <v>109</v>
      </c>
      <c r="C57" s="45"/>
      <c r="D57" s="42"/>
      <c r="E57" s="46">
        <v>-20550000</v>
      </c>
      <c r="F57" s="46">
        <v>-13666.78</v>
      </c>
      <c r="G57" s="47">
        <v>-0.2101</v>
      </c>
    </row>
    <row r="58" ht="13.65" customHeight="1">
      <c r="A58" s="29"/>
      <c r="B58" s="23"/>
      <c r="C58" s="49"/>
      <c r="D58" s="50"/>
      <c r="E58" s="51"/>
      <c r="F58" s="52"/>
      <c r="G58" s="44"/>
    </row>
    <row r="59" ht="13.65" customHeight="1">
      <c r="A59" t="s" s="40">
        <v>110</v>
      </c>
      <c r="B59" t="s" s="25">
        <v>111</v>
      </c>
      <c r="C59" s="23"/>
      <c r="D59" s="28"/>
      <c r="E59" t="s" s="53">
        <v>112</v>
      </c>
      <c r="F59" t="s" s="53">
        <v>112</v>
      </c>
      <c r="G59" t="s" s="53">
        <v>112</v>
      </c>
    </row>
    <row r="60" ht="14.6" customHeight="1">
      <c r="A60" t="s" s="26">
        <v>67</v>
      </c>
      <c r="B60" t="s" s="30">
        <v>67</v>
      </c>
      <c r="C60" t="s" s="31">
        <v>67</v>
      </c>
      <c r="D60" t="s" s="31">
        <v>67</v>
      </c>
      <c r="E60" s="54"/>
      <c r="F60" s="54"/>
      <c r="G60" s="54"/>
    </row>
    <row r="61" ht="13.65" customHeight="1">
      <c r="A61" s="22"/>
      <c r="B61" s="23"/>
      <c r="C61" s="23"/>
      <c r="D61" t="s" s="55">
        <v>113</v>
      </c>
      <c r="E61" t="s" s="25">
        <v>67</v>
      </c>
      <c r="F61" s="27">
        <f>SUM(F16:F60)-F42-F43-F44-F45-F46-F47-F56-F57</f>
        <v>60290.089508400008</v>
      </c>
      <c r="G61" s="56">
        <f>SUM(G16:G60)-G42-G43-G44-G45-G46-G47-G56-G57</f>
        <v>0.9268168334999998</v>
      </c>
    </row>
    <row r="62" ht="13.65" customHeight="1">
      <c r="A62" s="22"/>
      <c r="B62" s="22"/>
      <c r="C62" s="22"/>
      <c r="D62" s="28"/>
      <c r="E62" s="57"/>
      <c r="F62" s="57"/>
      <c r="G62" s="58"/>
    </row>
    <row r="63" ht="13.65" customHeight="1">
      <c r="A63" s="22"/>
      <c r="B63" t="s" s="25">
        <v>114</v>
      </c>
      <c r="C63" s="22"/>
      <c r="D63" s="28"/>
      <c r="E63" s="57"/>
      <c r="F63" s="57"/>
      <c r="G63" s="58"/>
    </row>
    <row r="64" ht="11.7" customHeight="1">
      <c r="A64" t="s" s="40">
        <v>15</v>
      </c>
      <c r="B64" t="s" s="31">
        <v>115</v>
      </c>
      <c r="C64" s="45"/>
      <c r="D64" s="42"/>
      <c r="E64" s="59"/>
      <c r="F64" s="60"/>
      <c r="G64" s="61"/>
    </row>
    <row r="65" ht="11.7" customHeight="1">
      <c r="A65" s="29"/>
      <c r="B65" t="s" s="31">
        <v>116</v>
      </c>
      <c r="C65" s="45"/>
      <c r="D65" s="42"/>
      <c r="E65" s="59"/>
      <c r="F65" t="s" s="62">
        <v>112</v>
      </c>
      <c r="G65" t="s" s="62">
        <v>112</v>
      </c>
    </row>
    <row r="66" ht="11.7" customHeight="1">
      <c r="A66" s="29"/>
      <c r="B66" t="s" s="31">
        <v>117</v>
      </c>
      <c r="C66" s="45"/>
      <c r="D66" s="42"/>
      <c r="E66" s="59"/>
      <c r="F66" t="s" s="62">
        <v>112</v>
      </c>
      <c r="G66" t="s" s="62">
        <v>112</v>
      </c>
    </row>
    <row r="67" ht="11.7" customHeight="1">
      <c r="A67" s="29"/>
      <c r="B67" t="s" s="31">
        <v>118</v>
      </c>
      <c r="C67" s="45"/>
      <c r="D67" s="42"/>
      <c r="E67" s="59"/>
      <c r="F67" t="s" s="62">
        <v>112</v>
      </c>
      <c r="G67" t="s" s="62">
        <v>112</v>
      </c>
    </row>
    <row r="68" ht="11.7" customHeight="1">
      <c r="A68" t="s" s="40">
        <v>110</v>
      </c>
      <c r="B68" t="s" s="31">
        <v>119</v>
      </c>
      <c r="C68" s="45"/>
      <c r="D68" s="42"/>
      <c r="E68" s="59"/>
      <c r="F68" s="60"/>
      <c r="G68" s="61"/>
    </row>
    <row r="69" ht="11.7" customHeight="1">
      <c r="A69" s="29"/>
      <c r="B69" t="s" s="31">
        <v>117</v>
      </c>
      <c r="C69" s="45"/>
      <c r="D69" s="42"/>
      <c r="E69" s="59"/>
      <c r="F69" t="s" s="62">
        <v>112</v>
      </c>
      <c r="G69" t="s" s="62">
        <v>112</v>
      </c>
    </row>
    <row r="70" ht="11.7" customHeight="1">
      <c r="A70" s="29"/>
      <c r="B70" t="s" s="31">
        <v>118</v>
      </c>
      <c r="C70" s="45"/>
      <c r="D70" s="42"/>
      <c r="E70" s="59"/>
      <c r="F70" t="s" s="62">
        <v>112</v>
      </c>
      <c r="G70" t="s" s="62">
        <v>112</v>
      </c>
    </row>
    <row r="71" ht="11.7" customHeight="1">
      <c r="A71" t="s" s="40">
        <v>120</v>
      </c>
      <c r="B71" t="s" s="31">
        <v>121</v>
      </c>
      <c r="C71" s="45"/>
      <c r="D71" s="42"/>
      <c r="E71" s="59"/>
      <c r="F71" t="s" s="62">
        <v>112</v>
      </c>
      <c r="G71" t="s" s="62">
        <v>112</v>
      </c>
    </row>
    <row r="72" ht="13.65" customHeight="1">
      <c r="A72" s="23"/>
      <c r="B72" s="23"/>
      <c r="C72" s="23"/>
      <c r="D72" t="s" s="55">
        <v>113</v>
      </c>
      <c r="E72" s="27"/>
      <c r="F72" s="63">
        <v>0</v>
      </c>
      <c r="G72" s="64">
        <v>0</v>
      </c>
    </row>
    <row r="73" ht="13.65" customHeight="1">
      <c r="A73" s="22"/>
      <c r="B73" s="22"/>
      <c r="C73" s="22"/>
      <c r="D73" s="28"/>
      <c r="E73" s="57"/>
      <c r="F73" s="57"/>
      <c r="G73" s="58"/>
    </row>
    <row r="74" ht="13.65" customHeight="1">
      <c r="A74" s="22"/>
      <c r="B74" t="s" s="25">
        <v>122</v>
      </c>
      <c r="C74" s="23"/>
      <c r="D74" s="27"/>
      <c r="E74" s="65"/>
      <c r="F74" s="65"/>
      <c r="G74" s="65"/>
    </row>
    <row r="75" ht="13.65" customHeight="1">
      <c r="A75" s="22"/>
      <c r="B75" t="s" s="66">
        <v>123</v>
      </c>
      <c r="C75" s="22"/>
      <c r="D75" s="28"/>
      <c r="E75" s="65"/>
      <c r="F75" t="s" s="67">
        <v>112</v>
      </c>
      <c r="G75" t="s" s="67">
        <v>112</v>
      </c>
    </row>
    <row r="76" ht="13.65" customHeight="1">
      <c r="A76" s="22"/>
      <c r="B76" t="s" s="66">
        <v>124</v>
      </c>
      <c r="C76" s="22"/>
      <c r="D76" s="28"/>
      <c r="E76" s="65"/>
      <c r="F76" t="s" s="67">
        <v>112</v>
      </c>
      <c r="G76" t="s" s="67">
        <v>112</v>
      </c>
    </row>
    <row r="77" ht="13.65" customHeight="1">
      <c r="A77" s="22"/>
      <c r="B77" t="s" s="66">
        <v>125</v>
      </c>
      <c r="C77" s="22"/>
      <c r="D77" s="28"/>
      <c r="E77" s="65"/>
      <c r="F77" t="s" s="67">
        <v>112</v>
      </c>
      <c r="G77" t="s" s="67">
        <v>112</v>
      </c>
    </row>
    <row r="78" ht="13.65" customHeight="1">
      <c r="A78" s="22"/>
      <c r="B78" t="s" s="66">
        <v>126</v>
      </c>
      <c r="C78" s="22"/>
      <c r="D78" s="28"/>
      <c r="E78" s="68"/>
      <c r="F78" s="69">
        <v>3257.98</v>
      </c>
      <c r="G78" s="33">
        <v>0.0501</v>
      </c>
    </row>
    <row r="79" ht="13.65" customHeight="1">
      <c r="A79" s="23"/>
      <c r="B79" t="s" s="70">
        <v>127</v>
      </c>
      <c r="C79" t="s" s="25">
        <v>67</v>
      </c>
      <c r="D79" t="s" s="25">
        <v>67</v>
      </c>
      <c r="E79" s="71"/>
      <c r="F79" s="65"/>
      <c r="G79" s="72"/>
    </row>
    <row r="80" ht="13.65" customHeight="1">
      <c r="A80" s="22"/>
      <c r="B80" t="s" s="39">
        <v>128</v>
      </c>
      <c r="C80" s="22"/>
      <c r="D80" s="28"/>
      <c r="E80" s="51"/>
      <c r="F80" s="73">
        <v>100</v>
      </c>
      <c r="G80" s="33">
        <v>0.0015</v>
      </c>
    </row>
    <row r="81" ht="13.65" customHeight="1">
      <c r="A81" s="22"/>
      <c r="B81" t="s" s="39">
        <v>129</v>
      </c>
      <c r="C81" s="22"/>
      <c r="D81" s="28"/>
      <c r="E81" s="51"/>
      <c r="F81" s="73">
        <v>100</v>
      </c>
      <c r="G81" s="33">
        <v>0.0015</v>
      </c>
    </row>
    <row r="82" ht="13.65" customHeight="1">
      <c r="A82" s="22"/>
      <c r="B82" s="74"/>
      <c r="C82" s="22"/>
      <c r="D82" s="28"/>
      <c r="E82" s="51"/>
      <c r="F82" s="73"/>
      <c r="G82" s="33"/>
    </row>
    <row r="83" ht="13.65" customHeight="1">
      <c r="A83" s="22"/>
      <c r="B83" t="s" s="66">
        <v>130</v>
      </c>
      <c r="C83" s="22"/>
      <c r="D83" s="28"/>
      <c r="E83" s="51"/>
      <c r="F83" s="73">
        <v>1139.69</v>
      </c>
      <c r="G83" s="33">
        <v>0.0176</v>
      </c>
    </row>
    <row r="84" ht="13.65" customHeight="1">
      <c r="A84" s="22"/>
      <c r="B84" s="74"/>
      <c r="C84" s="22"/>
      <c r="D84" t="s" s="55">
        <v>113</v>
      </c>
      <c r="E84" s="51"/>
      <c r="F84" s="75">
        <f>SUM(F75:F83)</f>
        <v>4597.67</v>
      </c>
      <c r="G84" s="64">
        <f>SUM(G75:G83)</f>
        <v>0.0707</v>
      </c>
    </row>
    <row r="85" ht="13.65" customHeight="1">
      <c r="A85" s="22"/>
      <c r="B85" s="74"/>
      <c r="C85" s="22"/>
      <c r="D85" s="28"/>
      <c r="E85" s="51"/>
      <c r="F85" s="76"/>
      <c r="G85" s="77"/>
    </row>
    <row r="86" ht="13.65" customHeight="1">
      <c r="A86" s="22"/>
      <c r="B86" t="s" s="70">
        <v>131</v>
      </c>
      <c r="C86" s="22"/>
      <c r="D86" s="28"/>
      <c r="E86" s="51"/>
      <c r="F86" s="76"/>
      <c r="G86" s="77"/>
    </row>
    <row r="87" ht="13.65" customHeight="1">
      <c r="A87" s="22"/>
      <c r="B87" t="s" s="39">
        <v>132</v>
      </c>
      <c r="C87" s="22"/>
      <c r="D87" s="28"/>
      <c r="E87" s="51"/>
      <c r="F87" s="27">
        <f>21364.36-F83+F42+F43+F44+F45+F46+F47+F56+F57</f>
        <v>162.9500000000007</v>
      </c>
      <c r="G87" s="64">
        <v>0.0025</v>
      </c>
    </row>
    <row r="88" ht="13.65" customHeight="1">
      <c r="A88" s="22"/>
      <c r="B88" s="74"/>
      <c r="C88" s="22"/>
      <c r="D88" s="28"/>
      <c r="E88" s="51"/>
      <c r="F88" s="76"/>
      <c r="G88" s="77"/>
    </row>
    <row r="89" ht="18.65" customHeight="1">
      <c r="A89" s="23"/>
      <c r="B89" t="s" s="25">
        <v>133</v>
      </c>
      <c r="C89" s="23"/>
      <c r="D89" s="27"/>
      <c r="E89" s="27"/>
      <c r="F89" s="27">
        <f>F87+F84+F61</f>
        <v>65050.709508400010</v>
      </c>
      <c r="G89" s="56">
        <f>G87+G84+G61</f>
        <v>1.0000168335</v>
      </c>
    </row>
    <row r="90" ht="13.65" customHeight="1">
      <c r="A90" s="78"/>
      <c r="B90" s="79"/>
      <c r="C90" s="79"/>
      <c r="D90" s="80"/>
      <c r="E90" s="80"/>
      <c r="F90" s="81"/>
      <c r="G90" t="s" s="82">
        <v>67</v>
      </c>
    </row>
    <row r="91" ht="13.65" customHeight="1">
      <c r="A91" t="s" s="83">
        <v>134</v>
      </c>
      <c r="B91" s="84"/>
      <c r="C91" s="84"/>
      <c r="D91" s="84"/>
      <c r="E91" s="85"/>
      <c r="F91" s="84"/>
      <c r="G91" t="s" s="86">
        <v>67</v>
      </c>
    </row>
    <row r="92" ht="13.65" customHeight="1">
      <c r="A92" t="s" s="87">
        <v>135</v>
      </c>
      <c r="B92" t="s" s="88">
        <v>136</v>
      </c>
      <c r="C92" s="84"/>
      <c r="D92" s="84"/>
      <c r="E92" s="85"/>
      <c r="F92" s="84"/>
      <c r="G92" t="s" s="86">
        <v>67</v>
      </c>
    </row>
    <row r="93" ht="13.65" customHeight="1">
      <c r="A93" t="s" s="87">
        <v>137</v>
      </c>
      <c r="B93" t="s" s="88">
        <v>138</v>
      </c>
      <c r="C93" s="84"/>
      <c r="D93" s="84"/>
      <c r="E93" s="85"/>
      <c r="F93" s="84"/>
      <c r="G93" t="s" s="86">
        <v>67</v>
      </c>
    </row>
    <row r="94" ht="11.7" customHeight="1">
      <c r="A94" t="s" s="87">
        <v>139</v>
      </c>
      <c r="B94" t="s" s="89">
        <v>140</v>
      </c>
      <c r="C94" s="90"/>
      <c r="D94" s="90"/>
      <c r="E94" s="91"/>
      <c r="F94" s="91"/>
      <c r="G94" t="s" s="92">
        <v>67</v>
      </c>
    </row>
    <row r="95" ht="11.7" customHeight="1">
      <c r="A95" s="93"/>
      <c r="B95" t="s" s="94">
        <v>141</v>
      </c>
      <c r="C95" t="s" s="62">
        <v>142</v>
      </c>
      <c r="D95" t="s" s="62">
        <v>143</v>
      </c>
      <c r="E95" s="95"/>
      <c r="F95" s="91"/>
      <c r="G95" t="s" s="96">
        <v>67</v>
      </c>
    </row>
    <row r="96" ht="11.7" customHeight="1">
      <c r="A96" s="93"/>
      <c r="B96" t="s" s="31">
        <v>144</v>
      </c>
      <c r="C96" s="97">
        <v>16.1357</v>
      </c>
      <c r="D96" s="97">
        <v>17.0661</v>
      </c>
      <c r="E96" s="95"/>
      <c r="F96" s="91"/>
      <c r="G96" t="s" s="92">
        <v>67</v>
      </c>
    </row>
    <row r="97" ht="11.7" customHeight="1">
      <c r="A97" s="93"/>
      <c r="B97" t="s" s="31">
        <v>145</v>
      </c>
      <c r="C97" s="97">
        <v>15.9544</v>
      </c>
      <c r="D97" s="97">
        <v>16.8282</v>
      </c>
      <c r="E97" s="95"/>
      <c r="F97" s="91"/>
      <c r="G97" s="98"/>
    </row>
    <row r="98" ht="15" customHeight="1">
      <c r="A98" s="99"/>
      <c r="B98" t="s" s="100">
        <v>146</v>
      </c>
      <c r="C98" s="101"/>
      <c r="D98" s="101"/>
      <c r="E98" s="91"/>
      <c r="F98" s="91"/>
      <c r="G98" s="98"/>
    </row>
    <row r="99" ht="13.3" customHeight="1">
      <c r="A99" t="s" s="87">
        <v>147</v>
      </c>
      <c r="B99" t="s" s="102">
        <v>148</v>
      </c>
      <c r="C99" s="91"/>
      <c r="D99" s="91"/>
      <c r="E99" s="91"/>
      <c r="F99" s="91"/>
      <c r="G99" s="98"/>
    </row>
    <row r="100" ht="13.3" customHeight="1">
      <c r="A100" t="s" s="87">
        <v>149</v>
      </c>
      <c r="B100" t="s" s="103">
        <v>150</v>
      </c>
      <c r="C100" s="91"/>
      <c r="D100" s="91"/>
      <c r="E100" s="91"/>
      <c r="F100" s="91"/>
      <c r="G100" s="98"/>
    </row>
    <row r="101" ht="13.3" customHeight="1">
      <c r="A101" t="s" s="87">
        <v>151</v>
      </c>
      <c r="B101" t="s" s="88">
        <v>152</v>
      </c>
      <c r="C101" s="91"/>
      <c r="D101" s="91"/>
      <c r="E101" s="91"/>
      <c r="F101" s="91"/>
      <c r="G101" s="98"/>
    </row>
    <row r="102" ht="13.3" customHeight="1">
      <c r="A102" s="99"/>
      <c r="B102" t="s" s="88">
        <v>153</v>
      </c>
      <c r="C102" s="91"/>
      <c r="D102" s="91"/>
      <c r="E102" s="91"/>
      <c r="F102" s="91"/>
      <c r="G102" s="98"/>
    </row>
    <row r="103" ht="13.3" customHeight="1">
      <c r="A103" t="s" s="87">
        <v>154</v>
      </c>
      <c r="B103" t="s" s="88">
        <v>155</v>
      </c>
      <c r="C103" s="91"/>
      <c r="D103" s="91"/>
      <c r="E103" s="91"/>
      <c r="F103" s="91"/>
      <c r="G103" s="98"/>
    </row>
    <row r="104" ht="13.3" customHeight="1">
      <c r="A104" t="s" s="87">
        <v>156</v>
      </c>
      <c r="B104" t="s" s="104">
        <v>157</v>
      </c>
      <c r="C104" s="105">
        <v>0.8491</v>
      </c>
      <c r="D104" s="91"/>
      <c r="E104" s="91"/>
      <c r="F104" s="91"/>
      <c r="G104" s="98"/>
    </row>
    <row r="105" ht="13.3" customHeight="1">
      <c r="A105" t="s" s="87">
        <v>67</v>
      </c>
      <c r="B105" t="s" s="106">
        <v>158</v>
      </c>
      <c r="C105" s="107">
        <v>0.03700000000000001</v>
      </c>
      <c r="D105" s="91"/>
      <c r="E105" s="91"/>
      <c r="F105" s="91"/>
      <c r="G105" s="98"/>
    </row>
    <row r="106" ht="13.3" customHeight="1">
      <c r="A106" t="s" s="87">
        <v>159</v>
      </c>
      <c r="B106" t="s" s="88">
        <v>160</v>
      </c>
      <c r="C106" s="91"/>
      <c r="D106" s="91"/>
      <c r="E106" s="91"/>
      <c r="F106" s="91"/>
      <c r="G106" s="98"/>
    </row>
    <row r="107" ht="8.85" customHeight="1">
      <c r="A107" s="108"/>
      <c r="B107" s="91"/>
      <c r="C107" s="91"/>
      <c r="D107" s="91"/>
      <c r="E107" s="91"/>
      <c r="F107" s="91"/>
      <c r="G107" s="98"/>
    </row>
    <row r="108" ht="11.7" customHeight="1">
      <c r="A108" t="s" s="109">
        <v>161</v>
      </c>
      <c r="B108" t="s" s="110">
        <v>162</v>
      </c>
      <c r="C108" s="91"/>
      <c r="D108" s="91"/>
      <c r="E108" s="91"/>
      <c r="F108" s="91"/>
      <c r="G108" s="98"/>
    </row>
    <row r="109" ht="11.7" customHeight="1">
      <c r="A109" t="s" s="109">
        <v>163</v>
      </c>
      <c r="B109" t="s" s="110">
        <v>164</v>
      </c>
      <c r="C109" s="91"/>
      <c r="D109" s="91"/>
      <c r="E109" s="91"/>
      <c r="F109" s="91"/>
      <c r="G109" s="98"/>
    </row>
    <row r="110" ht="10.75" customHeight="1">
      <c r="A110" t="s" s="111">
        <v>165</v>
      </c>
      <c r="B110" t="s" s="112">
        <v>166</v>
      </c>
      <c r="C110" s="113"/>
      <c r="D110" s="114"/>
      <c r="E110" s="115"/>
      <c r="F110" s="113"/>
      <c r="G110" s="116"/>
    </row>
  </sheetData>
  <mergeCells count="7">
    <mergeCell ref="A10:G10"/>
    <mergeCell ref="A8:G8"/>
    <mergeCell ref="A7:G7"/>
    <mergeCell ref="A5:G5"/>
    <mergeCell ref="A4:G4"/>
    <mergeCell ref="A3:G3"/>
    <mergeCell ref="A1:G1"/>
  </mergeCells>
  <pageMargins left="0.5" right="0.2" top="1.25" bottom="0.766667" header="0.511806" footer="0.6"/>
  <pageSetup firstPageNumber="1" fitToHeight="1" fitToWidth="1" scale="68" useFirstPageNumber="0" orientation="portrait" pageOrder="downThenOver"/>
  <headerFooter>
    <oddFooter>&amp;R&amp;"Calibri,Regular"&amp;11&amp;K000000&amp;"Times New Roman,Regular"&amp;12&amp;P /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F45"/>
  <sheetViews>
    <sheetView workbookViewId="0" showGridLines="0" defaultGridColor="1"/>
  </sheetViews>
  <sheetFormatPr defaultColWidth="8.83333" defaultRowHeight="15.65" customHeight="1" outlineLevelRow="0" outlineLevelCol="0"/>
  <cols>
    <col min="1" max="1" width="6.67188" style="117" customWidth="1"/>
    <col min="2" max="2" width="24" style="117" customWidth="1"/>
    <col min="3" max="3" width="20.3516" style="117" customWidth="1"/>
    <col min="4" max="4" width="20.3516" style="117" customWidth="1"/>
    <col min="5" max="5" width="20.3516" style="117" customWidth="1"/>
    <col min="6" max="6" width="18.5" style="117" customWidth="1"/>
    <col min="7" max="256" width="8.85156" style="117" customWidth="1"/>
  </cols>
  <sheetData>
    <row r="1" ht="19.05" customHeight="1">
      <c r="A1" t="s" s="2">
        <v>0</v>
      </c>
      <c r="B1" s="3"/>
      <c r="C1" s="3"/>
      <c r="D1" s="3"/>
      <c r="E1" s="3"/>
      <c r="F1" s="3"/>
    </row>
    <row r="2" ht="12.85" customHeight="1">
      <c r="A2" s="118"/>
      <c r="B2" s="119"/>
      <c r="C2" s="119"/>
      <c r="D2" s="119"/>
      <c r="E2" s="119"/>
      <c r="F2" s="120"/>
    </row>
    <row r="3" ht="15.85" customHeight="1">
      <c r="A3" t="s" s="8">
        <v>1</v>
      </c>
      <c r="B3" s="9"/>
      <c r="C3" s="9"/>
      <c r="D3" s="9"/>
      <c r="E3" s="9"/>
      <c r="F3" s="9"/>
    </row>
    <row r="4" ht="12.75" customHeight="1">
      <c r="A4" t="s" s="8">
        <v>167</v>
      </c>
      <c r="B4" s="9"/>
      <c r="C4" s="9"/>
      <c r="D4" s="9"/>
      <c r="E4" s="9"/>
      <c r="F4" s="9"/>
    </row>
    <row r="5" ht="19.8" customHeight="1">
      <c r="A5" t="s" s="121">
        <v>3</v>
      </c>
      <c r="B5" s="122"/>
      <c r="C5" s="122"/>
      <c r="D5" s="122"/>
      <c r="E5" s="122"/>
      <c r="F5" s="122"/>
    </row>
    <row r="6" ht="12.85" customHeight="1">
      <c r="A6" s="4"/>
      <c r="B6" s="5"/>
      <c r="C6" s="5"/>
      <c r="D6" s="5"/>
      <c r="E6" s="6"/>
      <c r="F6" s="7"/>
    </row>
    <row r="7" ht="12.85" customHeight="1">
      <c r="A7" t="s" s="8">
        <v>168</v>
      </c>
      <c r="B7" s="9"/>
      <c r="C7" s="9"/>
      <c r="D7" s="9"/>
      <c r="E7" s="9"/>
      <c r="F7" s="9"/>
    </row>
    <row r="8" ht="12.7" customHeight="1">
      <c r="A8" t="s" s="123">
        <v>169</v>
      </c>
      <c r="B8" s="124"/>
      <c r="C8" s="124"/>
      <c r="D8" s="124"/>
      <c r="E8" s="124"/>
      <c r="F8" s="124"/>
    </row>
    <row r="9" ht="15.65" customHeight="1">
      <c r="A9" s="125"/>
      <c r="B9" s="126"/>
      <c r="C9" s="126"/>
      <c r="D9" s="126"/>
      <c r="E9" s="126"/>
      <c r="F9" s="127"/>
    </row>
    <row r="10" ht="15.65" customHeight="1">
      <c r="A10" t="s" s="128">
        <v>170</v>
      </c>
      <c r="B10" s="129"/>
      <c r="C10" s="129"/>
      <c r="D10" s="129"/>
      <c r="E10" s="129"/>
      <c r="F10" s="130"/>
    </row>
    <row r="11" ht="42.05" customHeight="1">
      <c r="A11" t="s" s="131">
        <v>171</v>
      </c>
      <c r="B11" t="s" s="131">
        <v>172</v>
      </c>
      <c r="C11" t="s" s="131">
        <v>173</v>
      </c>
      <c r="D11" t="s" s="131">
        <v>174</v>
      </c>
      <c r="E11" t="s" s="131">
        <v>175</v>
      </c>
      <c r="F11" t="s" s="131">
        <v>176</v>
      </c>
    </row>
    <row r="12" ht="15.65" customHeight="1">
      <c r="A12" t="s" s="26">
        <v>177</v>
      </c>
      <c r="B12" t="s" s="25">
        <v>178</v>
      </c>
      <c r="C12" s="132"/>
      <c r="D12" s="133"/>
      <c r="E12" s="133"/>
      <c r="F12" s="22"/>
    </row>
    <row r="13" ht="15.65" customHeight="1">
      <c r="A13" s="29">
        <v>1</v>
      </c>
      <c r="B13" t="s" s="30">
        <v>77</v>
      </c>
      <c r="C13" s="32">
        <v>-142400</v>
      </c>
      <c r="D13" s="134">
        <v>516.21</v>
      </c>
      <c r="E13" s="134">
        <v>515.1</v>
      </c>
      <c r="F13" s="135">
        <v>537.97</v>
      </c>
    </row>
    <row r="14" ht="15.65" customHeight="1">
      <c r="A14" s="29">
        <v>2</v>
      </c>
      <c r="B14" t="s" s="30">
        <v>74</v>
      </c>
      <c r="C14" s="32">
        <v>-290400</v>
      </c>
      <c r="D14" s="134">
        <v>293.42</v>
      </c>
      <c r="E14" s="134">
        <v>293.8</v>
      </c>
      <c r="F14" s="135"/>
    </row>
    <row r="15" ht="15.65" customHeight="1">
      <c r="A15" s="29">
        <v>3</v>
      </c>
      <c r="B15" t="s" s="30">
        <v>72</v>
      </c>
      <c r="C15" s="32">
        <v>-77500</v>
      </c>
      <c r="D15" s="134">
        <v>1225.3</v>
      </c>
      <c r="E15" s="134">
        <v>1226.45</v>
      </c>
      <c r="F15" s="135"/>
    </row>
    <row r="16" ht="15.65" customHeight="1">
      <c r="A16" s="29">
        <v>4</v>
      </c>
      <c r="B16" t="s" s="30">
        <v>81</v>
      </c>
      <c r="C16" s="32">
        <v>-99200</v>
      </c>
      <c r="D16" s="134">
        <v>324.28</v>
      </c>
      <c r="E16" s="134">
        <v>329.9</v>
      </c>
      <c r="F16" s="135"/>
    </row>
    <row r="17" ht="15.65" customHeight="1">
      <c r="A17" s="29">
        <v>5</v>
      </c>
      <c r="B17" t="s" s="30">
        <v>69</v>
      </c>
      <c r="C17" s="32">
        <v>-393000</v>
      </c>
      <c r="D17" s="134">
        <v>392.2</v>
      </c>
      <c r="E17" s="134">
        <v>388.5</v>
      </c>
      <c r="F17" s="135"/>
    </row>
    <row r="18" ht="15.65" customHeight="1">
      <c r="A18" s="29">
        <v>6</v>
      </c>
      <c r="B18" t="s" s="30">
        <v>79</v>
      </c>
      <c r="C18" s="32">
        <v>-74200</v>
      </c>
      <c r="D18" s="134">
        <v>872.5</v>
      </c>
      <c r="E18" s="134">
        <v>867.7</v>
      </c>
      <c r="F18" s="135"/>
    </row>
    <row r="19" ht="15.65" customHeight="1">
      <c r="A19" t="s" s="26">
        <v>179</v>
      </c>
      <c r="B19" t="s" s="25">
        <v>180</v>
      </c>
      <c r="C19" s="132"/>
      <c r="D19" s="133"/>
      <c r="E19" s="133"/>
      <c r="F19" s="28"/>
    </row>
    <row r="20" ht="15.65" customHeight="1">
      <c r="A20" s="29">
        <v>1</v>
      </c>
      <c r="B20" t="s" s="31">
        <v>181</v>
      </c>
      <c r="C20" s="136">
        <v>-20550000</v>
      </c>
      <c r="D20" s="134">
        <v>67.76000000000001</v>
      </c>
      <c r="E20" s="134">
        <v>66.51000000000001</v>
      </c>
      <c r="F20" s="137">
        <v>601.72</v>
      </c>
    </row>
    <row r="21" ht="15.65" customHeight="1">
      <c r="A21" s="29">
        <v>2</v>
      </c>
      <c r="B21" t="s" s="31">
        <v>182</v>
      </c>
      <c r="C21" s="136">
        <v>-2000000</v>
      </c>
      <c r="D21" s="138">
        <v>69.89660000000001</v>
      </c>
      <c r="E21" s="139">
        <v>67.98999999999999</v>
      </c>
      <c r="F21" s="137"/>
    </row>
    <row r="22" ht="15.65" customHeight="1">
      <c r="A22" s="140"/>
      <c r="B22" s="141"/>
      <c r="C22" s="141"/>
      <c r="D22" s="142"/>
      <c r="E22" s="142"/>
      <c r="F22" s="143"/>
    </row>
    <row r="23" ht="15.65" customHeight="1">
      <c r="A23" t="s" s="144">
        <v>183</v>
      </c>
      <c r="B23" s="141"/>
      <c r="C23" s="141"/>
      <c r="D23" s="142"/>
      <c r="E23" s="142"/>
      <c r="F23" s="143"/>
    </row>
    <row r="24" ht="15.65" customHeight="1">
      <c r="A24" s="140"/>
      <c r="B24" s="145"/>
      <c r="C24" s="145"/>
      <c r="D24" s="145"/>
      <c r="E24" s="145"/>
      <c r="F24" s="143"/>
    </row>
    <row r="25" ht="34.1" customHeight="1">
      <c r="A25" t="s" s="146">
        <v>184</v>
      </c>
      <c r="B25" s="147"/>
      <c r="C25" s="147"/>
      <c r="D25" s="147"/>
      <c r="E25" s="147"/>
      <c r="F25" s="147"/>
    </row>
    <row r="26" ht="81.75" customHeight="1">
      <c r="A26" t="s" s="131">
        <v>171</v>
      </c>
      <c r="B26" t="s" s="131">
        <v>185</v>
      </c>
      <c r="C26" t="s" s="131">
        <v>186</v>
      </c>
      <c r="D26" t="s" s="131">
        <v>187</v>
      </c>
      <c r="E26" t="s" s="131">
        <v>188</v>
      </c>
      <c r="F26" t="s" s="131">
        <v>189</v>
      </c>
    </row>
    <row r="27" ht="22.2" customHeight="1">
      <c r="A27" s="148">
        <v>1</v>
      </c>
      <c r="B27" s="149">
        <v>32082</v>
      </c>
      <c r="C27" s="149">
        <v>32082</v>
      </c>
      <c r="D27" s="17">
        <v>38955.69</v>
      </c>
      <c r="E27" s="17">
        <v>38592.19</v>
      </c>
      <c r="F27" s="150">
        <f>E27-D27</f>
        <v>-363.5</v>
      </c>
    </row>
    <row r="28" ht="15.65" customHeight="1">
      <c r="A28" t="s" s="144">
        <v>190</v>
      </c>
      <c r="B28" t="s" s="151">
        <v>191</v>
      </c>
      <c r="C28" s="141"/>
      <c r="D28" s="142"/>
      <c r="E28" s="142"/>
      <c r="F28" s="143"/>
    </row>
    <row r="29" ht="15.65" customHeight="1">
      <c r="A29" s="152"/>
      <c r="B29" s="153"/>
      <c r="C29" s="153"/>
      <c r="D29" s="154"/>
      <c r="E29" s="154"/>
      <c r="F29" s="155"/>
    </row>
    <row r="30" ht="15.65" customHeight="1">
      <c r="A30" s="156"/>
      <c r="B30" s="157"/>
      <c r="C30" s="157"/>
      <c r="D30" s="157"/>
      <c r="E30" s="157"/>
      <c r="F30" s="158"/>
    </row>
    <row r="31" ht="15.65" customHeight="1">
      <c r="A31" t="s" s="159">
        <v>192</v>
      </c>
      <c r="B31" s="157"/>
      <c r="C31" s="157"/>
      <c r="D31" s="157"/>
      <c r="E31" s="157"/>
      <c r="F31" s="158"/>
    </row>
    <row r="32" ht="12.75" customHeight="1">
      <c r="A32" s="160"/>
      <c r="B32" s="161"/>
      <c r="C32" s="161"/>
      <c r="D32" s="161"/>
      <c r="E32" s="161"/>
      <c r="F32" s="162"/>
    </row>
    <row r="33" ht="12.75" customHeight="1">
      <c r="A33" t="s" s="159">
        <v>193</v>
      </c>
      <c r="B33" s="161"/>
      <c r="C33" s="161"/>
      <c r="D33" s="161"/>
      <c r="E33" s="161"/>
      <c r="F33" s="162"/>
    </row>
    <row r="34" ht="12.75" customHeight="1">
      <c r="A34" s="160"/>
      <c r="B34" s="161"/>
      <c r="C34" s="161"/>
      <c r="D34" s="161"/>
      <c r="E34" s="161"/>
      <c r="F34" s="162"/>
    </row>
    <row r="35" ht="15.65" customHeight="1">
      <c r="A35" t="s" s="159">
        <v>194</v>
      </c>
      <c r="B35" s="157"/>
      <c r="C35" s="157"/>
      <c r="D35" s="157"/>
      <c r="E35" s="157"/>
      <c r="F35" s="158"/>
    </row>
    <row r="36" ht="15.65" customHeight="1">
      <c r="A36" s="163"/>
      <c r="B36" s="157"/>
      <c r="C36" s="157"/>
      <c r="D36" s="157"/>
      <c r="E36" s="157"/>
      <c r="F36" s="158"/>
    </row>
    <row r="37" ht="15.65" customHeight="1">
      <c r="A37" t="s" s="159">
        <v>195</v>
      </c>
      <c r="B37" s="157"/>
      <c r="C37" s="157"/>
      <c r="D37" s="157"/>
      <c r="E37" s="157"/>
      <c r="F37" s="158"/>
    </row>
    <row r="38" ht="15.65" customHeight="1">
      <c r="A38" s="163"/>
      <c r="B38" s="157"/>
      <c r="C38" s="157"/>
      <c r="D38" s="157"/>
      <c r="E38" s="157"/>
      <c r="F38" s="158"/>
    </row>
    <row r="39" ht="15.65" customHeight="1">
      <c r="A39" t="s" s="128">
        <v>196</v>
      </c>
      <c r="B39" s="164"/>
      <c r="C39" s="164"/>
      <c r="D39" s="165"/>
      <c r="E39" s="165"/>
      <c r="F39" s="130"/>
    </row>
    <row r="40" ht="15" customHeight="1">
      <c r="A40" s="166"/>
      <c r="B40" s="166"/>
      <c r="C40" s="166"/>
      <c r="D40" s="166"/>
      <c r="E40" s="166"/>
      <c r="F40" s="166"/>
    </row>
    <row r="41" ht="15.65" customHeight="1">
      <c r="A41" t="s" s="167">
        <v>197</v>
      </c>
      <c r="B41" s="168"/>
      <c r="C41" s="168"/>
      <c r="D41" s="168"/>
      <c r="E41" s="168"/>
      <c r="F41" s="168"/>
    </row>
    <row r="42" ht="15.65" customHeight="1">
      <c r="A42" s="168"/>
      <c r="B42" s="168"/>
      <c r="C42" s="168"/>
      <c r="D42" s="168"/>
      <c r="E42" s="168"/>
      <c r="F42" s="168"/>
    </row>
    <row r="43" ht="15.65" customHeight="1">
      <c r="A43" s="168"/>
      <c r="B43" s="168"/>
      <c r="C43" s="168"/>
      <c r="D43" s="168"/>
      <c r="E43" s="168"/>
      <c r="F43" s="168"/>
    </row>
    <row r="44" ht="15" customHeight="1">
      <c r="A44" s="157"/>
      <c r="B44" s="157"/>
      <c r="C44" s="157"/>
      <c r="D44" s="157"/>
      <c r="E44" s="157"/>
      <c r="F44" s="157"/>
    </row>
    <row r="45" ht="15.65" customHeight="1">
      <c r="A45" t="s" s="169">
        <v>198</v>
      </c>
      <c r="B45" s="170"/>
      <c r="C45" s="170"/>
      <c r="D45" s="170"/>
      <c r="E45" s="170"/>
      <c r="F45" s="170"/>
    </row>
  </sheetData>
  <mergeCells count="11">
    <mergeCell ref="F13:F18"/>
    <mergeCell ref="A41:F43"/>
    <mergeCell ref="A8:F8"/>
    <mergeCell ref="F20:F21"/>
    <mergeCell ref="A7:F7"/>
    <mergeCell ref="A5:F5"/>
    <mergeCell ref="A4:F4"/>
    <mergeCell ref="A25:F25"/>
    <mergeCell ref="A3:F3"/>
    <mergeCell ref="A45:F45"/>
    <mergeCell ref="A1:F1"/>
  </mergeCells>
  <pageMargins left="0.5" right="0.2" top="1.25" bottom="0.370139" header="0.511806" footer="0.2"/>
  <pageSetup firstPageNumber="1" fitToHeight="1" fitToWidth="1" scale="78" useFirstPageNumber="0" orientation="portrait" pageOrder="downThenOver"/>
  <headerFooter>
    <oddFooter>&amp;R&amp;"Calibri,Regular"&amp;11&amp;K000000&amp;"Times New Roman,Regular"&amp;12&amp;P 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