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56" activeTab="0"/>
  </bookViews>
  <sheets>
    <sheet name="Scheme Dashboard" sheetId="1" r:id="rId1"/>
    <sheet name="PPFCF" sheetId="2" r:id="rId2"/>
    <sheet name="PPTSF" sheetId="3" r:id="rId3"/>
    <sheet name="PPLF" sheetId="4" r:id="rId4"/>
  </sheets>
  <definedNames>
    <definedName name="_xlfn.IFERROR" hidden="1">#NAME?</definedName>
    <definedName name="_xlfn.SUMIFS" hidden="1">#NAME?</definedName>
    <definedName name="XDO_?AUM?">'PPFCF'!$F$13</definedName>
    <definedName name="XDO_?CLASS_3?">'PPFCF'!$B$8:$B$30</definedName>
    <definedName name="XDO_?CLASS_3?1?">'PPLF'!$B$8:$B$19</definedName>
    <definedName name="XDO_?CLASS_3?2?">'PPTSF'!$B$8:$B$33</definedName>
    <definedName name="XDO_?CLASS_3?3?">#REF!</definedName>
    <definedName name="XDO_?CLASS_3?4?">#REF!</definedName>
    <definedName name="XDO_?CLASS_4?">'PPFCF'!$B$9</definedName>
    <definedName name="XDO_?CS_1?">'PPFCF'!$F$11</definedName>
    <definedName name="XDO_?CS_2?">'PPFCF'!$G$11</definedName>
    <definedName name="XDO_?FINAL_ISIN?">'PPFCF'!$C$10:$C$93</definedName>
    <definedName name="XDO_?FINAL_ISIN?1?">'PPLF'!$C$18:$C$19</definedName>
    <definedName name="XDO_?FINAL_ISIN?10?">'PPTSF'!$C$10:$C$74</definedName>
    <definedName name="XDO_?FINAL_ISIN?11?">#REF!</definedName>
    <definedName name="XDO_?FINAL_ISIN?12?">#REF!</definedName>
    <definedName name="XDO_?FINAL_ISIN?13?">#REF!</definedName>
    <definedName name="XDO_?FINAL_ISIN?14?">#REF!</definedName>
    <definedName name="XDO_?FINAL_ISIN?15?">#REF!</definedName>
    <definedName name="XDO_?FINAL_ISIN?16?">#REF!</definedName>
    <definedName name="XDO_?FINAL_ISIN?17?">#REF!</definedName>
    <definedName name="XDO_?FINAL_ISIN?18?">#REF!</definedName>
    <definedName name="XDO_?FINAL_ISIN?19?">#REF!</definedName>
    <definedName name="XDO_?FINAL_ISIN?2?">'PPLF'!$C$18:$C$25</definedName>
    <definedName name="XDO_?FINAL_ISIN?3?">'PPLF'!$C$18:$C$30</definedName>
    <definedName name="XDO_?FINAL_ISIN?4?">'PPLF'!$C$18:$C$45</definedName>
    <definedName name="XDO_?FINAL_ISIN?5?">'PPLF'!$C$18:$C$59</definedName>
    <definedName name="XDO_?FINAL_ISIN?6?">'PPLF'!$C$18:$C$65</definedName>
    <definedName name="XDO_?FINAL_ISIN?7?">'PPLF'!$C$18:$C$69</definedName>
    <definedName name="XDO_?FINAL_ISIN?8?">'PPTSF'!$C$10:$C$33</definedName>
    <definedName name="XDO_?FINAL_ISIN?9?">'PPTSF'!$C$10:$C$70</definedName>
    <definedName name="XDO_?FINAL_MV?">'PPFCF'!$F$10:$F$93</definedName>
    <definedName name="XDO_?FINAL_MV?1?">'PPLF'!$F$18:$F$19</definedName>
    <definedName name="XDO_?FINAL_MV?10?">'PPTSF'!$F$10:$F$74</definedName>
    <definedName name="XDO_?FINAL_MV?11?">#REF!</definedName>
    <definedName name="XDO_?FINAL_MV?12?">#REF!</definedName>
    <definedName name="XDO_?FINAL_MV?13?">#REF!</definedName>
    <definedName name="XDO_?FINAL_MV?14?">#REF!</definedName>
    <definedName name="XDO_?FINAL_MV?15?">#REF!</definedName>
    <definedName name="XDO_?FINAL_MV?16?">#REF!</definedName>
    <definedName name="XDO_?FINAL_MV?17?">#REF!</definedName>
    <definedName name="XDO_?FINAL_MV?18?">#REF!</definedName>
    <definedName name="XDO_?FINAL_MV?19?">#REF!</definedName>
    <definedName name="XDO_?FINAL_MV?2?">'PPLF'!$F$18:$F$25</definedName>
    <definedName name="XDO_?FINAL_MV?3?">'PPLF'!$F$18:$F$30</definedName>
    <definedName name="XDO_?FINAL_MV?4?">'PPLF'!$F$18:$F$45</definedName>
    <definedName name="XDO_?FINAL_MV?5?">'PPLF'!$F$18:$F$59</definedName>
    <definedName name="XDO_?FINAL_MV?6?">'PPLF'!$F$18:$F$65</definedName>
    <definedName name="XDO_?FINAL_MV?7?">'PPLF'!$F$18:$F$69</definedName>
    <definedName name="XDO_?FINAL_MV?8?">'PPTSF'!$F$10:$F$33</definedName>
    <definedName name="XDO_?FINAL_MV?9?">'PPTSF'!$F$10:$F$70</definedName>
    <definedName name="XDO_?FINAL_NAME?">'PPFCF'!$B$10:$B$93</definedName>
    <definedName name="XDO_?FINAL_NAME?1?">'PPLF'!$B$18:$B$19</definedName>
    <definedName name="XDO_?FINAL_NAME?10?">'PPTSF'!$B$10:$B$74</definedName>
    <definedName name="XDO_?FINAL_NAME?11?">#REF!</definedName>
    <definedName name="XDO_?FINAL_NAME?12?">#REF!</definedName>
    <definedName name="XDO_?FINAL_NAME?13?">#REF!</definedName>
    <definedName name="XDO_?FINAL_NAME?14?">#REF!</definedName>
    <definedName name="XDO_?FINAL_NAME?15?">#REF!</definedName>
    <definedName name="XDO_?FINAL_NAME?16?">#REF!</definedName>
    <definedName name="XDO_?FINAL_NAME?17?">#REF!</definedName>
    <definedName name="XDO_?FINAL_NAME?18?">#REF!</definedName>
    <definedName name="XDO_?FINAL_NAME?19?">#REF!</definedName>
    <definedName name="XDO_?FINAL_NAME?2?">'PPLF'!$B$18:$B$25</definedName>
    <definedName name="XDO_?FINAL_NAME?3?">'PPLF'!$B$18:$B$30</definedName>
    <definedName name="XDO_?FINAL_NAME?4?">'PPLF'!$B$18:$B$45</definedName>
    <definedName name="XDO_?FINAL_NAME?5?">'PPLF'!$B$18:$B$59</definedName>
    <definedName name="XDO_?FINAL_NAME?6?">'PPLF'!$B$18:$B$65</definedName>
    <definedName name="XDO_?FINAL_NAME?7?">'PPLF'!$B$18:$B$69</definedName>
    <definedName name="XDO_?FINAL_NAME?8?">'PPTSF'!$B$10:$B$33</definedName>
    <definedName name="XDO_?FINAL_NAME?9?">'PPTSF'!$B$10:$B$70</definedName>
    <definedName name="XDO_?FINAL_PER_NET?">'PPFCF'!$G$10:$G$93</definedName>
    <definedName name="XDO_?FINAL_PER_NET?1?">'PPLF'!$G$18:$G$19</definedName>
    <definedName name="XDO_?FINAL_PER_NET?10?">'PPTSF'!$G$10:$G$74</definedName>
    <definedName name="XDO_?FINAL_PER_NET?11?">#REF!</definedName>
    <definedName name="XDO_?FINAL_PER_NET?12?">#REF!</definedName>
    <definedName name="XDO_?FINAL_PER_NET?13?">#REF!</definedName>
    <definedName name="XDO_?FINAL_PER_NET?14?">#REF!</definedName>
    <definedName name="XDO_?FINAL_PER_NET?15?">#REF!</definedName>
    <definedName name="XDO_?FINAL_PER_NET?16?">#REF!</definedName>
    <definedName name="XDO_?FINAL_PER_NET?17?">#REF!</definedName>
    <definedName name="XDO_?FINAL_PER_NET?18?">#REF!</definedName>
    <definedName name="XDO_?FINAL_PER_NET?19?">#REF!</definedName>
    <definedName name="XDO_?FINAL_PER_NET?2?">'PPLF'!$G$18:$G$25</definedName>
    <definedName name="XDO_?FINAL_PER_NET?3?">'PPLF'!$G$18:$G$30</definedName>
    <definedName name="XDO_?FINAL_PER_NET?4?">'PPLF'!$G$18:$G$45</definedName>
    <definedName name="XDO_?FINAL_PER_NET?5?">'PPLF'!$G$18:$G$59</definedName>
    <definedName name="XDO_?FINAL_PER_NET?6?">'PPLF'!$G$18:$G$65</definedName>
    <definedName name="XDO_?FINAL_PER_NET?7?">'PPLF'!$G$18:$G$69</definedName>
    <definedName name="XDO_?FINAL_PER_NET?8?">'PPTSF'!$G$10:$G$33</definedName>
    <definedName name="XDO_?FINAL_PER_NET?9?">'PPTSF'!$G$10:$G$70</definedName>
    <definedName name="XDO_?FINAL_QUANTITE?">'PPFCF'!$E$10:$E$93</definedName>
    <definedName name="XDO_?FINAL_QUANTITE?1?">'PPLF'!$E$18:$E$19</definedName>
    <definedName name="XDO_?FINAL_QUANTITE?10?">'PPTSF'!$E$10:$E$74</definedName>
    <definedName name="XDO_?FINAL_QUANTITE?11?">#REF!</definedName>
    <definedName name="XDO_?FINAL_QUANTITE?12?">#REF!</definedName>
    <definedName name="XDO_?FINAL_QUANTITE?13?">#REF!</definedName>
    <definedName name="XDO_?FINAL_QUANTITE?14?">#REF!</definedName>
    <definedName name="XDO_?FINAL_QUANTITE?15?">#REF!</definedName>
    <definedName name="XDO_?FINAL_QUANTITE?16?">#REF!</definedName>
    <definedName name="XDO_?FINAL_QUANTITE?17?">#REF!</definedName>
    <definedName name="XDO_?FINAL_QUANTITE?18?">#REF!</definedName>
    <definedName name="XDO_?FINAL_QUANTITE?19?">#REF!</definedName>
    <definedName name="XDO_?FINAL_QUANTITE?2?">'PPLF'!$E$18:$E$25</definedName>
    <definedName name="XDO_?FINAL_QUANTITE?3?">'PPLF'!$E$18:$E$30</definedName>
    <definedName name="XDO_?FINAL_QUANTITE?4?">'PPLF'!$E$18:$E$45</definedName>
    <definedName name="XDO_?FINAL_QUANTITE?5?">'PPLF'!$E$18:$E$59</definedName>
    <definedName name="XDO_?FINAL_QUANTITE?6?">'PPLF'!$E$18:$E$65</definedName>
    <definedName name="XDO_?FINAL_QUANTITE?7?">'PPLF'!$E$18:$E$69</definedName>
    <definedName name="XDO_?FINAL_QUANTITE?8?">'PPTSF'!$E$10:$E$33</definedName>
    <definedName name="XDO_?FINAL_QUANTITE?9?">'PPTSF'!$E$10:$E$70</definedName>
    <definedName name="XDO_?LONG_DESC?">'PPFCF'!$C$3</definedName>
    <definedName name="XDO_?NAMC?">'PPFCF'!#REF!</definedName>
    <definedName name="XDO_?NAMC?1?">'PPLF'!#REF!</definedName>
    <definedName name="XDO_?NAMC?2?">'PPTSF'!#REF!</definedName>
    <definedName name="XDO_?NAMC?3?">#REF!</definedName>
    <definedName name="XDO_?NAMC?4?">#REF!</definedName>
    <definedName name="XDO_?NAMCNAME?">'PPFCF'!$B$2:$B$30</definedName>
    <definedName name="XDO_?NAMCNAME?1?">'PPLF'!$B$2:$B$19</definedName>
    <definedName name="XDO_?NAMCNAME?2?">'PPTSF'!$B$2:$B$33</definedName>
    <definedName name="XDO_?NAMCNAME?3?">#REF!</definedName>
    <definedName name="XDO_?NAMCNAME?4?">#REF!</definedName>
    <definedName name="XDO_?NDATE?">'PPFCF'!#REF!</definedName>
    <definedName name="XDO_?NDATE?1?">'PPLF'!#REF!</definedName>
    <definedName name="XDO_?NDATE?2?">'PPTSF'!#REF!</definedName>
    <definedName name="XDO_?NDATE?3?">#REF!</definedName>
    <definedName name="XDO_?NDATE?4?">#REF!</definedName>
    <definedName name="XDO_?NNPTF?">'PPFCF'!#REF!</definedName>
    <definedName name="XDO_?NNPTF?1?">'PPLF'!#REF!</definedName>
    <definedName name="XDO_?NNPTF?2?">'PPTSF'!#REF!</definedName>
    <definedName name="XDO_?NNPTF?3?">#REF!</definedName>
    <definedName name="XDO_?NNPTF?4?">#REF!</definedName>
    <definedName name="XDO_?NOVAL?">'PPFCF'!#REF!</definedName>
    <definedName name="XDO_?NOVAL?1?">'PPLF'!#REF!</definedName>
    <definedName name="XDO_?NOVAL?10?">'PPTSF'!#REF!</definedName>
    <definedName name="XDO_?NOVAL?11?">#REF!</definedName>
    <definedName name="XDO_?NOVAL?12?">#REF!</definedName>
    <definedName name="XDO_?NOVAL?13?">#REF!</definedName>
    <definedName name="XDO_?NOVAL?14?">#REF!</definedName>
    <definedName name="XDO_?NOVAL?15?">#REF!</definedName>
    <definedName name="XDO_?NOVAL?16?">#REF!</definedName>
    <definedName name="XDO_?NOVAL?17?">#REF!</definedName>
    <definedName name="XDO_?NOVAL?18?">#REF!</definedName>
    <definedName name="XDO_?NOVAL?19?">#REF!</definedName>
    <definedName name="XDO_?NOVAL?2?">'PPLF'!#REF!</definedName>
    <definedName name="XDO_?NOVAL?3?">'PPLF'!#REF!</definedName>
    <definedName name="XDO_?NOVAL?4?">'PPLF'!#REF!</definedName>
    <definedName name="XDO_?NOVAL?5?">'PPLF'!#REF!</definedName>
    <definedName name="XDO_?NOVAL?6?">'PPLF'!#REF!</definedName>
    <definedName name="XDO_?NOVAL?7?">'PPLF'!#REF!</definedName>
    <definedName name="XDO_?NOVAL?8?">'PPTSF'!#REF!</definedName>
    <definedName name="XDO_?NOVAL?9?">'PPTSF'!#REF!</definedName>
    <definedName name="XDO_?NPTF?">'PPFCF'!$C$2:$C$30</definedName>
    <definedName name="XDO_?NPTF?1?">'PPLF'!$C$2:$C$19</definedName>
    <definedName name="XDO_?NPTF?2?">'PPTSF'!$C$2:$C$33</definedName>
    <definedName name="XDO_?NPTF?3?">#REF!</definedName>
    <definedName name="XDO_?NPTF?4?">#REF!</definedName>
    <definedName name="XDO_?RATING?">'PPFCF'!$D$10:$D$93</definedName>
    <definedName name="XDO_?RATING?1?">'PPLF'!$D$18:$D$19</definedName>
    <definedName name="XDO_?RATING?10?">'PPTSF'!$D$10:$D$74</definedName>
    <definedName name="XDO_?RATING?11?">#REF!</definedName>
    <definedName name="XDO_?RATING?12?">#REF!</definedName>
    <definedName name="XDO_?RATING?13?">#REF!</definedName>
    <definedName name="XDO_?RATING?14?">#REF!</definedName>
    <definedName name="XDO_?RATING?15?">#REF!</definedName>
    <definedName name="XDO_?RATING?16?">#REF!</definedName>
    <definedName name="XDO_?RATING?17?">#REF!</definedName>
    <definedName name="XDO_?RATING?18?">#REF!</definedName>
    <definedName name="XDO_?RATING?19?">#REF!</definedName>
    <definedName name="XDO_?RATING?2?">'PPLF'!$D$18:$D$25</definedName>
    <definedName name="XDO_?RATING?3?">'PPLF'!$D$18:$D$30</definedName>
    <definedName name="XDO_?RATING?4?">'PPLF'!$D$18:$D$45</definedName>
    <definedName name="XDO_?RATING?5?">'PPLF'!$D$18:$D$59</definedName>
    <definedName name="XDO_?RATING?6?">'PPLF'!$D$18:$D$65</definedName>
    <definedName name="XDO_?RATING?7?">'PPLF'!$D$18:$D$69</definedName>
    <definedName name="XDO_?RATING?8?">'PPTSF'!$D$10:$D$33</definedName>
    <definedName name="XDO_?RATING?9?">'PPTSF'!$D$10:$D$70</definedName>
    <definedName name="XDO_?REMARKS?">'PPFCF'!$H$10:$H$93</definedName>
    <definedName name="XDO_?REMARKS?1?">'PPLF'!$H$18:$H$19</definedName>
    <definedName name="XDO_?REMARKS?10?">'PPTSF'!$H$10:$H$74</definedName>
    <definedName name="XDO_?REMARKS?11?">#REF!</definedName>
    <definedName name="XDO_?REMARKS?12?">#REF!</definedName>
    <definedName name="XDO_?REMARKS?13?">#REF!</definedName>
    <definedName name="XDO_?REMARKS?14?">#REF!</definedName>
    <definedName name="XDO_?REMARKS?15?">#REF!</definedName>
    <definedName name="XDO_?REMARKS?16?">#REF!</definedName>
    <definedName name="XDO_?REMARKS?17?">#REF!</definedName>
    <definedName name="XDO_?REMARKS?18?">#REF!</definedName>
    <definedName name="XDO_?REMARKS?19?">#REF!</definedName>
    <definedName name="XDO_?REMARKS?2?">'PPLF'!$H$18:$H$25</definedName>
    <definedName name="XDO_?REMARKS?3?">'PPLF'!$H$18:$H$30</definedName>
    <definedName name="XDO_?REMARKS?4?">'PPLF'!$H$18:$H$45</definedName>
    <definedName name="XDO_?REMARKS?5?">'PPLF'!$H$18:$H$59</definedName>
    <definedName name="XDO_?REMARKS?6?">'PPLF'!$H$18:$H$65</definedName>
    <definedName name="XDO_?REMARKS?7?">'PPLF'!$H$18:$H$69</definedName>
    <definedName name="XDO_?REMARKS?8?">'PPTSF'!$H$10:$H$33</definedName>
    <definedName name="XDO_?REMARKS?9?">'PPTSF'!$H$10:$H$70</definedName>
    <definedName name="XDO_?TDATE?">'PPFCF'!$C$4</definedName>
    <definedName name="XDO_?TITL?">'PPFCF'!$A$8:$A$30</definedName>
    <definedName name="XDO_?TITL?1?">'PPLF'!$A$8:$A$19</definedName>
    <definedName name="XDO_?TITL?2?">'PPTSF'!$A$8:$A$33</definedName>
    <definedName name="XDO_?TITL?3?">#REF!</definedName>
    <definedName name="XDO_?TITL?4?">#REF!</definedName>
    <definedName name="XDO_GROUP_?G_2?">'PPFCF'!$2:$71</definedName>
    <definedName name="XDO_GROUP_?G_2?1?">'PPLF'!$2:$49</definedName>
    <definedName name="XDO_GROUP_?G_2?2?">'PPTSF'!$2:$46</definedName>
    <definedName name="XDO_GROUP_?G_2?3?">#REF!</definedName>
    <definedName name="XDO_GROUP_?G_2?4?">#REF!</definedName>
    <definedName name="XDO_GROUP_?G_3?">'PPFCF'!$8:$71</definedName>
    <definedName name="XDO_GROUP_?G_3?1?">'PPLF'!$8:$48</definedName>
    <definedName name="XDO_GROUP_?G_3?2?">'PPTSF'!$8:$45</definedName>
    <definedName name="XDO_GROUP_?G_3?3?">#REF!</definedName>
    <definedName name="XDO_GROUP_?G_3?4?">#REF!</definedName>
    <definedName name="XDO_GROUP_?G_4?">'PPFCF'!$B$69:$IV$69</definedName>
    <definedName name="XDO_GROUP_?G_4?1?">'PPLF'!#REF!</definedName>
    <definedName name="XDO_GROUP_?G_4?10?">'PPTSF'!$B$43:$IV$43</definedName>
    <definedName name="XDO_GROUP_?G_4?11?">#REF!</definedName>
    <definedName name="XDO_GROUP_?G_4?12?">#REF!</definedName>
    <definedName name="XDO_GROUP_?G_4?13?">#REF!</definedName>
    <definedName name="XDO_GROUP_?G_4?14?">#REF!</definedName>
    <definedName name="XDO_GROUP_?G_4?15?">#REF!</definedName>
    <definedName name="XDO_GROUP_?G_4?16?">#REF!</definedName>
    <definedName name="XDO_GROUP_?G_4?17?">#REF!</definedName>
    <definedName name="XDO_GROUP_?G_4?18?">#REF!</definedName>
    <definedName name="XDO_GROUP_?G_4?19?">#REF!</definedName>
    <definedName name="XDO_GROUP_?G_4?2?">'PPLF'!$B$8:$IV$9</definedName>
    <definedName name="XDO_GROUP_?G_4?3?">'PPLF'!$B$13:$IV$14</definedName>
    <definedName name="XDO_GROUP_?G_4?4?">'PPLF'!$B$18:$IV$29</definedName>
    <definedName name="XDO_GROUP_?G_4?5?">'PPLF'!$B$34:$IV$37</definedName>
    <definedName name="XDO_GROUP_?G_4?6?">'PPLF'!$B$41:$IV$41</definedName>
    <definedName name="XDO_GROUP_?G_4?7?">'PPLF'!$B$46:$IV$46</definedName>
    <definedName name="XDO_GROUP_?G_4?8?">'PPTSF'!$B$10:$IV$33</definedName>
    <definedName name="XDO_GROUP_?G_4?9?">'PPTSF'!$B$38:$IV$38</definedName>
  </definedNames>
  <calcPr fullCalcOnLoad="1"/>
</workbook>
</file>

<file path=xl/sharedStrings.xml><?xml version="1.0" encoding="utf-8"?>
<sst xmlns="http://schemas.openxmlformats.org/spreadsheetml/2006/main" count="762" uniqueCount="368">
  <si>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</si>
  <si>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</si>
  <si>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</si>
  <si>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</si>
  <si>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</si>
  <si>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</si>
  <si>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</si>
  <si>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</si>
  <si>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</si>
  <si>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</si>
  <si>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</si>
  <si>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</si>
  <si>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</si>
  <si>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</si>
  <si>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</si>
  <si>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</si>
  <si>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</si>
  <si>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</si>
  <si>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</si>
  <si>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</si>
  <si>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</si>
  <si>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</si>
  <si>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</si>
  <si>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</si>
  <si>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</si>
  <si>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</si>
  <si>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</si>
  <si>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</si>
  <si>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</si>
  <si>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</si>
  <si>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</si>
  <si>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</si>
  <si>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</si>
  <si>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Notes &amp; Symbols</t>
  </si>
  <si>
    <t>Bajaj Holdings &amp; Investment Ltd.</t>
  </si>
  <si>
    <t>INE118A01012</t>
  </si>
  <si>
    <t>Finance</t>
  </si>
  <si>
    <t>ITC Ltd.</t>
  </si>
  <si>
    <t>INE154A01025</t>
  </si>
  <si>
    <t>Consumer Non Durables</t>
  </si>
  <si>
    <t>Persistent Systems Ltd.</t>
  </si>
  <si>
    <t>INE262H01013</t>
  </si>
  <si>
    <t>Software</t>
  </si>
  <si>
    <t>Indian Energy Exchange Ltd.</t>
  </si>
  <si>
    <t>INE022Q01020</t>
  </si>
  <si>
    <t>Capital Markets</t>
  </si>
  <si>
    <t>Hero MotoCorp Ltd.</t>
  </si>
  <si>
    <t>INE158A01026</t>
  </si>
  <si>
    <t>Auto</t>
  </si>
  <si>
    <t>HCL Technologies Ltd.</t>
  </si>
  <si>
    <t>INE860A01027</t>
  </si>
  <si>
    <t>Mphasis Ltd.</t>
  </si>
  <si>
    <t>INE356A01018</t>
  </si>
  <si>
    <t>Multi Commodity Exchange of India Ltd.</t>
  </si>
  <si>
    <t>INE745G01035</t>
  </si>
  <si>
    <t>Central Depository Services (I) Ltd.</t>
  </si>
  <si>
    <t>INE736A01011</t>
  </si>
  <si>
    <t>ICICI Bank Ltd.</t>
  </si>
  <si>
    <t>INE090A01021</t>
  </si>
  <si>
    <t>Banks</t>
  </si>
  <si>
    <t>Balkrishna Industries Ltd.</t>
  </si>
  <si>
    <t>INE787D01026</t>
  </si>
  <si>
    <t>Auto Ancillaries</t>
  </si>
  <si>
    <t>Axis Bank Ltd.</t>
  </si>
  <si>
    <t>INE238A01034</t>
  </si>
  <si>
    <t>HDFC Bank Ltd.</t>
  </si>
  <si>
    <t>INE040A01034</t>
  </si>
  <si>
    <t>Oracle Financial Services Software Ltd.</t>
  </si>
  <si>
    <t>INE881D01027</t>
  </si>
  <si>
    <t>ICRA Ltd.</t>
  </si>
  <si>
    <t>INE725G01011</t>
  </si>
  <si>
    <t>Cadila Healthcare Ltd.</t>
  </si>
  <si>
    <t>INE010B01027</t>
  </si>
  <si>
    <t>Pharmaceuticals</t>
  </si>
  <si>
    <t>Lupin Ltd.</t>
  </si>
  <si>
    <t>INE326A01037</t>
  </si>
  <si>
    <t>Dr. Reddy's Laboratories Ltd.</t>
  </si>
  <si>
    <t>INE089A01023</t>
  </si>
  <si>
    <t>Sun Pharmaceutical Industries Ltd.</t>
  </si>
  <si>
    <t>INE044A01036</t>
  </si>
  <si>
    <t>IPCA Laboratories Ltd.</t>
  </si>
  <si>
    <t>INE571A01020</t>
  </si>
  <si>
    <t>Computer Age Management Services Ltd.</t>
  </si>
  <si>
    <t>INE596I01012</t>
  </si>
  <si>
    <t>Total</t>
  </si>
  <si>
    <t>Microsoft Corporation</t>
  </si>
  <si>
    <t>US5949181045</t>
  </si>
  <si>
    <t>Facebook Inc</t>
  </si>
  <si>
    <t>US30303M1027</t>
  </si>
  <si>
    <t>Amazon.Com Inc</t>
  </si>
  <si>
    <t>US0231351067</t>
  </si>
  <si>
    <t>Alphabet Inc.</t>
  </si>
  <si>
    <t>US02079K1079</t>
  </si>
  <si>
    <t>US02079K3059</t>
  </si>
  <si>
    <t>d) ADR/GDR</t>
  </si>
  <si>
    <t>US86959X1072</t>
  </si>
  <si>
    <t>4.90% HDFC Bank Ltd. (Duration 365 Days)</t>
  </si>
  <si>
    <t>3.15% Axis Bank Ltd. (Duration 365 Days)</t>
  </si>
  <si>
    <t>3.00% Axis Bank Ltd. (Duration 365 Days)</t>
  </si>
  <si>
    <t>2.60% Axis Bank Ltd. (Duration 91 Days)</t>
  </si>
  <si>
    <t>4.00% Axis Bank Ltd. (Duration 365 Days)</t>
  </si>
  <si>
    <t>TREPS 01-Jun-2021</t>
  </si>
  <si>
    <t>Net Receivable / Payable</t>
  </si>
  <si>
    <t>GRAND TOTAL (AUM)</t>
  </si>
  <si>
    <t>Notes &amp; Symbols :-</t>
  </si>
  <si>
    <t>PP002</t>
  </si>
  <si>
    <t>Parag Parikh Liquid Fund (An Open Ended Liquid Scheme)</t>
  </si>
  <si>
    <t>8.69% State Government of Uttar Pradesh 06-Jul-2021</t>
  </si>
  <si>
    <t>IN3320110049</t>
  </si>
  <si>
    <t>Sovereign</t>
  </si>
  <si>
    <t>7.99% State Government 15-Jun-2021</t>
  </si>
  <si>
    <t>IN2820160058</t>
  </si>
  <si>
    <t>Hindustan Petroleum Corporation Ltd. 12-Jul-2021</t>
  </si>
  <si>
    <t>INE094A14GZ2</t>
  </si>
  <si>
    <t>CRISIL A1+</t>
  </si>
  <si>
    <t>Export-Import Bank of India 16-Jun-2021</t>
  </si>
  <si>
    <t>INE514E14PA5</t>
  </si>
  <si>
    <t>Axis Bank Ltd. 10-Jun-2021</t>
  </si>
  <si>
    <t>INE238A163V8</t>
  </si>
  <si>
    <t>National Bank for Agriculture and Rural Development 10-Jun-2021</t>
  </si>
  <si>
    <t>INE261F16538</t>
  </si>
  <si>
    <t>IN002021X017</t>
  </si>
  <si>
    <t>IN002021X025</t>
  </si>
  <si>
    <t>IN002021X033</t>
  </si>
  <si>
    <t>IN002021X058</t>
  </si>
  <si>
    <t>IN002021X066</t>
  </si>
  <si>
    <t>IN002021X082</t>
  </si>
  <si>
    <t>IN002020Y348</t>
  </si>
  <si>
    <t>IN002020Z113</t>
  </si>
  <si>
    <t>IN002020Z121</t>
  </si>
  <si>
    <t>IN002021X041</t>
  </si>
  <si>
    <t>IN002020Z204</t>
  </si>
  <si>
    <t>IN002020Y389</t>
  </si>
  <si>
    <t>5.10% HDFC Bank Ltd. (Duration 365 Days)</t>
  </si>
  <si>
    <t>5.00% HDFC Bank Ltd. (Duration 367 Days)</t>
  </si>
  <si>
    <t>5.10% HDFC Bank Ltd. (Duration 366 Days)</t>
  </si>
  <si>
    <t>PP003</t>
  </si>
  <si>
    <t>Parag Parikh Tax Saver Fund (An open ended equity linked saving scheme with a statutory lock in of 3 years and tax benefit)</t>
  </si>
  <si>
    <t>Wipro Ltd.</t>
  </si>
  <si>
    <t>INE075A01022</t>
  </si>
  <si>
    <t>Maruti Suzuki India Ltd.</t>
  </si>
  <si>
    <t>INE585B01010</t>
  </si>
  <si>
    <t>Tata Consultancy Services Ltd.</t>
  </si>
  <si>
    <t>INE467B01029</t>
  </si>
  <si>
    <t>CCL Products (India) Ltd.</t>
  </si>
  <si>
    <t>INE421D01022</t>
  </si>
  <si>
    <t>Parag Parikh Flexi Cap Fund</t>
  </si>
  <si>
    <t>Scheme Name</t>
  </si>
  <si>
    <t>Currency Derivatives 28-JUN-21</t>
  </si>
  <si>
    <t>Short</t>
  </si>
  <si>
    <t>Currency Future</t>
  </si>
  <si>
    <t>Currency Derivatives 24-FEB-22</t>
  </si>
  <si>
    <t>Currency Derivatives 29-MAR-22</t>
  </si>
  <si>
    <t>Name of the Instrument</t>
  </si>
  <si>
    <t>Long / Short</t>
  </si>
  <si>
    <t>Market value 
(Rs. in Lakhs)</t>
  </si>
  <si>
    <t>Derivatives Total</t>
  </si>
  <si>
    <t>DERIVATIVES</t>
  </si>
  <si>
    <t>91 DAY T-BILL 08-Jul-2021</t>
  </si>
  <si>
    <t>91 DAY T-BILL 15-Jul-2021</t>
  </si>
  <si>
    <t>91 DAY T-BILL 22-Jul-2021</t>
  </si>
  <si>
    <t>91 DAY T-BILL 05-Aug-2021</t>
  </si>
  <si>
    <t>91 DAY T-BILL 13-Aug-2021</t>
  </si>
  <si>
    <t>91 DAY T-BILL 26-Aug-2021</t>
  </si>
  <si>
    <t>182 DAY T-BILL 03-Jun-2021</t>
  </si>
  <si>
    <t>364 DAY T-BILL 17-Jun-2021</t>
  </si>
  <si>
    <t>364 DAY T-BILL 24-Jun-2021</t>
  </si>
  <si>
    <t>91 DAY T-BILL 29-Jul-2021</t>
  </si>
  <si>
    <t>364 DAY T-BILL 19-Aug-2021</t>
  </si>
  <si>
    <t>182 DAY T-BILL 24-Jun-2021</t>
  </si>
  <si>
    <t>Parag Parikh Flexi Cap Fund (An open-ended dynamic equity scheme investing across large cap, mid-cap, small-cap stocks)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</si>
  <si>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</si>
  <si>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</si>
  <si>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</si>
  <si>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</si>
  <si>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</si>
  <si>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</si>
  <si>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</si>
  <si>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</si>
  <si>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</si>
  <si>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</si>
  <si>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</si>
  <si>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</si>
  <si>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</si>
  <si>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</si>
  <si>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</si>
  <si>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</si>
  <si>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</si>
  <si>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</si>
  <si>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</si>
  <si>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</si>
  <si>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</si>
  <si>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</si>
  <si>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</si>
  <si>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</si>
  <si>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</si>
  <si>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</si>
  <si>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</si>
  <si>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</si>
  <si>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Derivatives-24-FEB-2022</t>
  </si>
  <si>
    <t>Currency Derivatives-29-MAR-2022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</si>
  <si>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</si>
  <si>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</si>
  <si>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</si>
  <si>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</si>
  <si>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</si>
  <si>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</si>
  <si>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</si>
  <si>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</si>
  <si>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</si>
  <si>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</si>
  <si>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</si>
  <si>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</si>
  <si>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</si>
  <si>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</si>
  <si>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</si>
  <si>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</si>
  <si>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</si>
  <si>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</si>
  <si>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% to NAV</t>
  </si>
  <si>
    <t>Yield %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</si>
  <si>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</si>
  <si>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</si>
  <si>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</si>
  <si>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</si>
  <si>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</si>
  <si>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</si>
  <si>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</si>
  <si>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</si>
  <si>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</si>
  <si>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</si>
  <si>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</si>
  <si>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</si>
  <si>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</si>
  <si>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</si>
  <si>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</si>
  <si>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</si>
  <si>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</si>
  <si>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</si>
  <si>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</si>
  <si>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</si>
  <si>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</si>
  <si>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</si>
  <si>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</si>
  <si>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</si>
  <si>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</si>
  <si>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</si>
  <si>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</si>
  <si>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</si>
  <si>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</si>
  <si>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</si>
  <si>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</si>
  <si>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</si>
  <si>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</si>
  <si>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</si>
  <si>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</si>
  <si>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</si>
  <si>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</si>
  <si>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</si>
  <si>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</si>
  <si>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Internet and Technology #</t>
  </si>
  <si>
    <t>Consumer Services #</t>
  </si>
  <si>
    <t>b) Short Term Deposits</t>
  </si>
  <si>
    <t>c) Term Deposits Placed as Margins</t>
  </si>
  <si>
    <t>d) TREPS / Reverse Repo Investments</t>
  </si>
  <si>
    <t>May 31, 2021 (Rs.)</t>
  </si>
  <si>
    <t>12.  Repo transactions in corporate debt securities during the period ending May 2021 is Nil.</t>
  </si>
  <si>
    <t>4.   Total Dividend (Net) declared during the period ended May 31, 2021 - Nil</t>
  </si>
  <si>
    <t>5.   Total Bonus declared during the period ended May 31, 2021 - Nil</t>
  </si>
  <si>
    <t>9.  Repo transactions in corporate debt securities during the period ending May 31, 2021 - Nil</t>
  </si>
  <si>
    <t>4.   Total Bonus declared during the period ended May 31, 2021 - Nil</t>
  </si>
  <si>
    <t>5.    Total outstanding exposure in derivative instruments as on May 31, 2021 - Nil</t>
  </si>
  <si>
    <t>6.    Total investment in Foreign Securities / ADRs / GDRs as on May 31, 2021 - Nil</t>
  </si>
  <si>
    <t>7.    Details of transactions of "Credit Default Swap" for the month ended May 31, 2021 - Nil</t>
  </si>
  <si>
    <t>6.    Total outstanding exposure in derivative instruments as on May 31, 2021 - Nil</t>
  </si>
  <si>
    <t>7.    Total investment in Foreign Securities / ADRs / GDRs as on May 31, 2021 - Nil</t>
  </si>
  <si>
    <t>11.  Repo transactions in corporate debt securities during the period ending May 31, 2021 - Nil</t>
  </si>
  <si>
    <t>3.   Total Dividend (Net) declared during the period ended May 31, 2021</t>
  </si>
  <si>
    <t>May-21</t>
  </si>
  <si>
    <t>8.   Average Portfolio Maturity is 43 days.</t>
  </si>
  <si>
    <t>Suzuki Motor Corporation*</t>
  </si>
  <si>
    <t>Auto #</t>
  </si>
  <si>
    <t>May 02, 2021 (Rs.)</t>
  </si>
  <si>
    <t>May 03, 2021 (Rs.)</t>
  </si>
  <si>
    <t>6.    Total outstanding exposure in derivative instruments as on May 31, 2021: Rs.(22,37,87,67,500)</t>
  </si>
  <si>
    <t>7.    Total investment in Foreign Securities / ADRs / GDRs as on May 31, 2021: Rs.29,30,60,90,059.01</t>
  </si>
  <si>
    <t>8.    Total Commission paid in the month of May 2021 : Rs. 2,30,40,431.28</t>
  </si>
  <si>
    <t>9.    Total Brokerage paid for Buying/ Selling of Investment for May 2021 is Rs. 47,83,888.82</t>
  </si>
  <si>
    <t>9.    Total Brokerage paid for Buying/ Selling of Investment for May 2021 is Rs. 21,591.06</t>
  </si>
  <si>
    <t>8.    Total Commission paid in the month of May 2021 : 748,129.84</t>
  </si>
  <si>
    <t>A. Hedging Positions through Futures as on 31-May-2021 :</t>
  </si>
  <si>
    <t>Currency Derivatives-28-JUN-2021</t>
  </si>
  <si>
    <t>Total %age of existing assets hedged through futures: 21.78%</t>
  </si>
  <si>
    <t>Note: In addition to this, 28.52% of our Portfolio is in Foreign Securities (USD) and 1.76% is in Foreign Currency (USD). 71.93% of total Foreign Portfolio (USD) is hedged through Currency Derivatives to avoid currency risk.</t>
  </si>
  <si>
    <t xml:space="preserve">For the period 01-May-2021 to 31-May-2021, the following details specified for hedging transactions through futures which have been squared off/expired : </t>
  </si>
  <si>
    <t>B. Other than Hedging Positions through Futures as on 31-May-2021 : Nil</t>
  </si>
  <si>
    <t>C. Hedging Position through Put Option as on 31-May-2021 : Nil</t>
  </si>
  <si>
    <t xml:space="preserve">D. Other than Hedging Positions through Options as on 31-May-2021 : </t>
  </si>
  <si>
    <t>For the period 01-May-2021 to 31-May-2021, the following details specified for non-hedging transactions through options which have already been exercised/expired :</t>
  </si>
  <si>
    <t>E. Hedging Positions through swaps as on 31-May-2021: Nil</t>
  </si>
  <si>
    <t>10.  Portfolio Turnover Ratio : 7.48</t>
  </si>
  <si>
    <t>11.  Portfolio Turnover Ratio (Excluding Equity Arbitrage): 7.03</t>
  </si>
  <si>
    <t>10.  Portfolio Turnover Ratio (Including Equity Arbitrage): 10.66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</si>
  <si>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</si>
  <si>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</si>
  <si>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</si>
  <si>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</si>
  <si>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</si>
  <si>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</si>
  <si>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</si>
  <si>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</si>
  <si>
    <t>Scheme Dash Board (May 2021)</t>
  </si>
  <si>
    <t>Scheme Category</t>
  </si>
  <si>
    <t>Open Ended Equity Scheme</t>
  </si>
  <si>
    <t>Type of Scheme</t>
  </si>
  <si>
    <t>Investment Objectives</t>
  </si>
  <si>
    <t>AUM (INR in Crores)</t>
  </si>
  <si>
    <t>Scheme Performance</t>
  </si>
  <si>
    <t>Benchmark: NIFTY 500 (TRI)</t>
  </si>
  <si>
    <t>Last 1 Year</t>
  </si>
  <si>
    <t>Last 3 Years</t>
  </si>
  <si>
    <t>Last 5 Years</t>
  </si>
  <si>
    <t>NAV as on 31/05/2021</t>
  </si>
  <si>
    <t>Expense Ratio as on 31/05/2021</t>
  </si>
  <si>
    <t>0.89%*</t>
  </si>
  <si>
    <t>*Including additional expenses and GST on management fees</t>
  </si>
  <si>
    <t>2.04%*</t>
  </si>
  <si>
    <t>TER at Scheme level</t>
  </si>
  <si>
    <t>PPFCF</t>
  </si>
  <si>
    <t>1. Parag Parikh Flexi Cap Fund</t>
  </si>
  <si>
    <t>BACK TO SCHEME DASHBOARD</t>
  </si>
  <si>
    <t>PPFAS Asset Management Private Limited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</si>
  <si>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</si>
  <si>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</si>
  <si>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</si>
  <si>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</si>
  <si>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</si>
  <si>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</si>
  <si>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Benchmark: CRISIL Liquid Fund Index</t>
  </si>
  <si>
    <t>Last 7 Days</t>
  </si>
  <si>
    <t>Last 15 Days</t>
  </si>
  <si>
    <t>Last 1 Month</t>
  </si>
  <si>
    <t>Last 3 Month</t>
  </si>
  <si>
    <t>Last 6 Month</t>
  </si>
  <si>
    <t>Last 1 year</t>
  </si>
  <si>
    <t>PPLF</t>
  </si>
  <si>
    <t>Portfolio Disclosure as on 31/05/2021 (please click on link)</t>
  </si>
  <si>
    <t>Portfolio Disclosure as on 31/05/2021 
(please click on link)</t>
  </si>
  <si>
    <t>Last 3 year</t>
  </si>
  <si>
    <t>Growth</t>
  </si>
  <si>
    <t xml:space="preserve">Daily Reinvestment of Income Distribution cum Capital Withdrawal option </t>
  </si>
  <si>
    <t xml:space="preserve">Weekly Reinvestment of Income Distribution cum Capital Withdrawal option </t>
  </si>
  <si>
    <t xml:space="preserve">Monthly Income Distribution cum Capital Withdrawal option </t>
  </si>
  <si>
    <t>0.26%*</t>
  </si>
  <si>
    <t>0.16%*</t>
  </si>
  <si>
    <t>Parag Parikh Tax Saver Fund</t>
  </si>
  <si>
    <t>Open Ended Equity linked saving
scheme</t>
  </si>
  <si>
    <t>The investment objective of the Scheme is to generate long-term capital appreciation through a diversified portfolio of equity and equity related instruments. (80% of total assets in accordance with Equity Linked Saving Scheme, 2005 notified by Ministry of Finance)</t>
  </si>
  <si>
    <t>An open-ended Equity linked saving scheme with a statutory lock in of 3 years and tax benefit</t>
  </si>
  <si>
    <t>PPTSF</t>
  </si>
  <si>
    <t>1.16%*</t>
  </si>
  <si>
    <t>2.46%*</t>
  </si>
  <si>
    <t>2. Parag Parikh Tax Saver Fund</t>
  </si>
  <si>
    <t>3. Parag Parikh Liquid Fund</t>
  </si>
  <si>
    <t>Date of Allotment</t>
  </si>
  <si>
    <t>An open ended dynamic equity scheme investing across large cap, mid cap, small cap stocks</t>
  </si>
  <si>
    <t>Since Inception #</t>
  </si>
  <si>
    <t>#Since inception returns are calculated on allotment price.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</si>
</sst>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  <numFmt numFmtId="195" formatCode="[$-4009]dd\ mmmm\ yyyy"/>
    <numFmt numFmtId="196" formatCode="_(* #,##0.00_);_(* \(#,##0.00\);_(* \-??_);_(@_)"/>
    <numFmt numFmtId="197" formatCode="mm/dd/yy"/>
    <numFmt numFmtId="198" formatCode="[$-409]mmmm\ d\,\ yyyy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1"/>
      <name val="Calibri"/>
      <family val="2"/>
    </font>
    <font>
      <b/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8"/>
      <name val="Arial"/>
      <family val="2"/>
    </font>
    <font>
      <b/>
      <sz val="8"/>
      <name val="Arial"/>
      <family val="2"/>
    </font>
    <font>
      <sz val="10"/>
      <name val="Mangal"/>
      <family val="2"/>
    </font>
    <font>
      <sz val="10"/>
      <name val="Tahoma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2"/>
      <color indexed="30"/>
      <name val="Comic Sans MS"/>
      <family val="4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0"/>
      <color indexed="10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2"/>
      <color rgb="FF0B5394"/>
      <name val="Comic Sans MS"/>
      <family val="4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0"/>
      <color rgb="FFFF0000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sz val="9"/>
      <color rgb="FF333333"/>
      <name val="Franklin Gothic Book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96" fontId="18" fillId="0" borderId="0" applyFill="0" applyBorder="0" applyAlignment="0" applyProtection="0"/>
    <xf numFmtId="0" fontId="18" fillId="0" borderId="0" applyFill="0" applyBorder="0" applyAlignment="0" applyProtection="0"/>
    <xf numFmtId="196" fontId="18" fillId="0" borderId="0" applyFill="0" applyBorder="0" applyAlignment="0" applyProtection="0"/>
    <xf numFmtId="196" fontId="2" fillId="0" borderId="0" applyFill="0" applyBorder="0" applyAlignment="0" applyProtection="0"/>
    <xf numFmtId="4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80" fontId="76" fillId="0" borderId="0" xfId="0" applyNumberFormat="1" applyFont="1" applyAlignment="1">
      <alignment/>
    </xf>
    <xf numFmtId="0" fontId="76" fillId="0" borderId="10" xfId="0" applyFont="1" applyBorder="1" applyAlignment="1">
      <alignment/>
    </xf>
    <xf numFmtId="180" fontId="76" fillId="0" borderId="11" xfId="0" applyNumberFormat="1" applyFont="1" applyBorder="1" applyAlignment="1">
      <alignment/>
    </xf>
    <xf numFmtId="184" fontId="3" fillId="33" borderId="12" xfId="44" applyNumberFormat="1" applyFont="1" applyFill="1" applyBorder="1" applyAlignment="1">
      <alignment/>
    </xf>
    <xf numFmtId="0" fontId="76" fillId="0" borderId="13" xfId="0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80" fontId="76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78" fillId="33" borderId="16" xfId="68" applyFont="1" applyFill="1" applyBorder="1">
      <alignment/>
      <protection/>
    </xf>
    <xf numFmtId="180" fontId="78" fillId="0" borderId="0" xfId="0" applyNumberFormat="1" applyFont="1" applyAlignment="1">
      <alignment/>
    </xf>
    <xf numFmtId="43" fontId="78" fillId="0" borderId="0" xfId="42" applyFont="1" applyAlignment="1">
      <alignment/>
    </xf>
    <xf numFmtId="43" fontId="76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84" fontId="78" fillId="0" borderId="0" xfId="42" applyNumberFormat="1" applyFont="1" applyAlignment="1">
      <alignment/>
    </xf>
    <xf numFmtId="184" fontId="76" fillId="0" borderId="0" xfId="42" applyNumberFormat="1" applyFont="1" applyAlignment="1">
      <alignment/>
    </xf>
    <xf numFmtId="184" fontId="3" fillId="0" borderId="15" xfId="42" applyNumberFormat="1" applyFont="1" applyFill="1" applyBorder="1" applyAlignment="1">
      <alignment vertical="center"/>
    </xf>
    <xf numFmtId="184" fontId="76" fillId="0" borderId="10" xfId="42" applyNumberFormat="1" applyFont="1" applyBorder="1" applyAlignment="1">
      <alignment/>
    </xf>
    <xf numFmtId="184" fontId="76" fillId="0" borderId="13" xfId="42" applyNumberFormat="1" applyFont="1" applyBorder="1" applyAlignment="1">
      <alignment/>
    </xf>
    <xf numFmtId="184" fontId="76" fillId="0" borderId="12" xfId="42" applyNumberFormat="1" applyFont="1" applyBorder="1" applyAlignment="1">
      <alignment/>
    </xf>
    <xf numFmtId="0" fontId="79" fillId="0" borderId="0" xfId="0" applyFont="1" applyAlignment="1">
      <alignment/>
    </xf>
    <xf numFmtId="186" fontId="80" fillId="0" borderId="0" xfId="0" applyNumberFormat="1" applyFont="1" applyAlignment="1">
      <alignment horizontal="left"/>
    </xf>
    <xf numFmtId="43" fontId="76" fillId="0" borderId="10" xfId="42" applyFont="1" applyBorder="1" applyAlignment="1">
      <alignment horizontal="right"/>
    </xf>
    <xf numFmtId="43" fontId="76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75" fillId="0" borderId="18" xfId="42" applyFont="1" applyBorder="1" applyAlignment="1">
      <alignment horizontal="right"/>
    </xf>
    <xf numFmtId="0" fontId="78" fillId="33" borderId="0" xfId="68" applyFont="1" applyFill="1" applyBorder="1">
      <alignment/>
      <protection/>
    </xf>
    <xf numFmtId="180" fontId="67" fillId="0" borderId="0" xfId="64" applyNumberFormat="1" applyAlignment="1" applyProtection="1" quotePrefix="1">
      <alignment/>
      <protection/>
    </xf>
    <xf numFmtId="0" fontId="0" fillId="0" borderId="17" xfId="0" applyBorder="1" applyAlignment="1">
      <alignment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vertical="center"/>
    </xf>
    <xf numFmtId="43" fontId="75" fillId="0" borderId="17" xfId="42" applyFont="1" applyBorder="1" applyAlignment="1">
      <alignment vertical="center"/>
    </xf>
    <xf numFmtId="43" fontId="75" fillId="0" borderId="17" xfId="42" applyFont="1" applyBorder="1" applyAlignment="1">
      <alignment vertical="center" wrapText="1"/>
    </xf>
    <xf numFmtId="0" fontId="76" fillId="0" borderId="17" xfId="0" applyFont="1" applyBorder="1" applyAlignment="1">
      <alignment/>
    </xf>
    <xf numFmtId="43" fontId="76" fillId="0" borderId="17" xfId="42" applyFont="1" applyBorder="1" applyAlignment="1">
      <alignment/>
    </xf>
    <xf numFmtId="0" fontId="75" fillId="0" borderId="17" xfId="0" applyFont="1" applyBorder="1" applyAlignment="1">
      <alignment/>
    </xf>
    <xf numFmtId="43" fontId="75" fillId="0" borderId="17" xfId="42" applyFont="1" applyBorder="1" applyAlignment="1">
      <alignment/>
    </xf>
    <xf numFmtId="0" fontId="81" fillId="0" borderId="0" xfId="0" applyFont="1" applyAlignment="1">
      <alignment/>
    </xf>
    <xf numFmtId="0" fontId="3" fillId="0" borderId="19" xfId="83" applyFont="1" applyFill="1" applyBorder="1" applyAlignment="1">
      <alignment vertical="center"/>
      <protection/>
    </xf>
    <xf numFmtId="0" fontId="76" fillId="0" borderId="20" xfId="0" applyFont="1" applyBorder="1" applyAlignment="1">
      <alignment/>
    </xf>
    <xf numFmtId="0" fontId="7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83" applyFont="1" applyFill="1" applyBorder="1" applyAlignment="1">
      <alignment vertical="center"/>
      <protection/>
    </xf>
    <xf numFmtId="0" fontId="76" fillId="0" borderId="24" xfId="0" applyFont="1" applyBorder="1" applyAlignment="1">
      <alignment/>
    </xf>
    <xf numFmtId="0" fontId="75" fillId="0" borderId="24" xfId="0" applyFont="1" applyFill="1" applyBorder="1" applyAlignment="1">
      <alignment/>
    </xf>
    <xf numFmtId="0" fontId="3" fillId="33" borderId="24" xfId="68" applyFont="1" applyFill="1" applyBorder="1">
      <alignment/>
      <protection/>
    </xf>
    <xf numFmtId="0" fontId="7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75" fillId="0" borderId="26" xfId="0" applyFont="1" applyBorder="1" applyAlignment="1">
      <alignment/>
    </xf>
    <xf numFmtId="0" fontId="76" fillId="0" borderId="27" xfId="0" applyFont="1" applyBorder="1" applyAlignment="1">
      <alignment/>
    </xf>
    <xf numFmtId="184" fontId="76" fillId="0" borderId="27" xfId="42" applyNumberFormat="1" applyFont="1" applyBorder="1" applyAlignment="1">
      <alignment/>
    </xf>
    <xf numFmtId="43" fontId="76" fillId="0" borderId="27" xfId="42" applyFont="1" applyBorder="1" applyAlignment="1">
      <alignment/>
    </xf>
    <xf numFmtId="180" fontId="76" fillId="0" borderId="28" xfId="0" applyNumberFormat="1" applyFont="1" applyBorder="1" applyAlignment="1">
      <alignment/>
    </xf>
    <xf numFmtId="180" fontId="76" fillId="0" borderId="16" xfId="0" applyNumberFormat="1" applyFont="1" applyBorder="1" applyAlignment="1">
      <alignment/>
    </xf>
    <xf numFmtId="0" fontId="76" fillId="0" borderId="29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43" fontId="76" fillId="0" borderId="0" xfId="42" applyFont="1" applyFill="1" applyBorder="1" applyAlignment="1">
      <alignment/>
    </xf>
    <xf numFmtId="0" fontId="76" fillId="0" borderId="30" xfId="0" applyFont="1" applyFill="1" applyBorder="1" applyAlignment="1">
      <alignment/>
    </xf>
    <xf numFmtId="0" fontId="76" fillId="0" borderId="31" xfId="0" applyFont="1" applyBorder="1" applyAlignment="1">
      <alignment/>
    </xf>
    <xf numFmtId="184" fontId="76" fillId="0" borderId="31" xfId="42" applyNumberFormat="1" applyFont="1" applyBorder="1" applyAlignment="1">
      <alignment/>
    </xf>
    <xf numFmtId="43" fontId="76" fillId="0" borderId="31" xfId="42" applyFont="1" applyBorder="1" applyAlignment="1">
      <alignment/>
    </xf>
    <xf numFmtId="180" fontId="76" fillId="0" borderId="32" xfId="0" applyNumberFormat="1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0" xfId="0" applyFont="1" applyBorder="1" applyAlignment="1">
      <alignment/>
    </xf>
    <xf numFmtId="184" fontId="76" fillId="0" borderId="0" xfId="42" applyNumberFormat="1" applyFont="1" applyBorder="1" applyAlignment="1">
      <alignment/>
    </xf>
    <xf numFmtId="43" fontId="76" fillId="0" borderId="0" xfId="42" applyFont="1" applyBorder="1" applyAlignment="1">
      <alignment/>
    </xf>
    <xf numFmtId="0" fontId="75" fillId="0" borderId="26" xfId="0" applyFont="1" applyFill="1" applyBorder="1" applyAlignment="1">
      <alignment/>
    </xf>
    <xf numFmtId="0" fontId="76" fillId="0" borderId="27" xfId="0" applyFont="1" applyFill="1" applyBorder="1" applyAlignment="1">
      <alignment/>
    </xf>
    <xf numFmtId="43" fontId="76" fillId="0" borderId="27" xfId="42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4" applyFont="1" applyFill="1" applyBorder="1" applyAlignment="1">
      <alignment horizontal="right"/>
    </xf>
    <xf numFmtId="0" fontId="76" fillId="0" borderId="17" xfId="0" applyFont="1" applyFill="1" applyBorder="1" applyAlignment="1">
      <alignment vertical="center" wrapText="1"/>
    </xf>
    <xf numFmtId="0" fontId="76" fillId="0" borderId="33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vertical="center"/>
    </xf>
    <xf numFmtId="0" fontId="6" fillId="0" borderId="29" xfId="0" applyFont="1" applyFill="1" applyBorder="1" applyAlignment="1">
      <alignment vertical="top"/>
    </xf>
    <xf numFmtId="0" fontId="76" fillId="0" borderId="33" xfId="0" applyFont="1" applyFill="1" applyBorder="1" applyAlignment="1">
      <alignment horizontal="left" indent="5"/>
    </xf>
    <xf numFmtId="0" fontId="76" fillId="0" borderId="17" xfId="0" applyFont="1" applyFill="1" applyBorder="1" applyAlignment="1">
      <alignment/>
    </xf>
    <xf numFmtId="187" fontId="7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76" fillId="0" borderId="0" xfId="0" applyNumberFormat="1" applyFont="1" applyFill="1" applyBorder="1" applyAlignment="1">
      <alignment/>
    </xf>
    <xf numFmtId="0" fontId="6" fillId="0" borderId="29" xfId="68" applyFont="1" applyFill="1" applyBorder="1" applyAlignment="1">
      <alignment vertical="top"/>
      <protection/>
    </xf>
    <xf numFmtId="0" fontId="6" fillId="0" borderId="29" xfId="0" applyFont="1" applyFill="1" applyBorder="1" applyAlignment="1">
      <alignment horizontal="left" vertical="top" indent="3"/>
    </xf>
    <xf numFmtId="43" fontId="7" fillId="0" borderId="0" xfId="42" applyFont="1" applyFill="1" applyBorder="1" applyAlignment="1">
      <alignment/>
    </xf>
    <xf numFmtId="0" fontId="82" fillId="0" borderId="0" xfId="0" applyFont="1" applyBorder="1" applyAlignment="1">
      <alignment vertical="center"/>
    </xf>
    <xf numFmtId="2" fontId="6" fillId="0" borderId="0" xfId="0" applyNumberFormat="1" applyFont="1" applyFill="1" applyBorder="1" applyAlignment="1">
      <alignment vertical="top"/>
    </xf>
    <xf numFmtId="2" fontId="6" fillId="0" borderId="29" xfId="0" applyNumberFormat="1" applyFont="1" applyFill="1" applyBorder="1" applyAlignment="1">
      <alignment vertical="top"/>
    </xf>
    <xf numFmtId="43" fontId="0" fillId="0" borderId="0" xfId="42" applyFont="1" applyBorder="1" applyAlignment="1">
      <alignment/>
    </xf>
    <xf numFmtId="0" fontId="6" fillId="0" borderId="0" xfId="68" applyFont="1" applyFill="1" applyBorder="1" applyAlignment="1">
      <alignment vertical="top"/>
      <protection/>
    </xf>
    <xf numFmtId="188" fontId="8" fillId="0" borderId="0" xfId="68" applyNumberFormat="1" applyFont="1" applyFill="1" applyBorder="1">
      <alignment/>
      <protection/>
    </xf>
    <xf numFmtId="0" fontId="6" fillId="0" borderId="30" xfId="68" applyFont="1" applyFill="1" applyBorder="1" applyAlignment="1">
      <alignment vertical="top"/>
      <protection/>
    </xf>
    <xf numFmtId="0" fontId="6" fillId="0" borderId="31" xfId="68" applyFont="1" applyFill="1" applyBorder="1" applyAlignment="1">
      <alignment vertical="top"/>
      <protection/>
    </xf>
    <xf numFmtId="188" fontId="8" fillId="0" borderId="31" xfId="68" applyNumberFormat="1" applyFont="1" applyFill="1" applyBorder="1">
      <alignment/>
      <protection/>
    </xf>
    <xf numFmtId="0" fontId="8" fillId="0" borderId="29" xfId="68" applyFont="1" applyFill="1" applyBorder="1" applyAlignment="1">
      <alignment vertical="top"/>
      <protection/>
    </xf>
    <xf numFmtId="43" fontId="80" fillId="0" borderId="16" xfId="42" applyFont="1" applyFill="1" applyBorder="1" applyAlignment="1">
      <alignment/>
    </xf>
    <xf numFmtId="0" fontId="8" fillId="0" borderId="3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8" fillId="0" borderId="33" xfId="0" applyFont="1" applyFill="1" applyBorder="1" applyAlignment="1">
      <alignment/>
    </xf>
    <xf numFmtId="189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3" fontId="6" fillId="0" borderId="17" xfId="42" applyFont="1" applyFill="1" applyBorder="1" applyAlignment="1">
      <alignment/>
    </xf>
    <xf numFmtId="43" fontId="6" fillId="0" borderId="34" xfId="42" applyFont="1" applyFill="1" applyBorder="1" applyAlignment="1">
      <alignment/>
    </xf>
    <xf numFmtId="0" fontId="6" fillId="0" borderId="33" xfId="0" applyFont="1" applyFill="1" applyBorder="1" applyAlignment="1">
      <alignment/>
    </xf>
    <xf numFmtId="189" fontId="6" fillId="0" borderId="35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16" xfId="44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84" fontId="6" fillId="0" borderId="0" xfId="44" applyNumberFormat="1" applyFont="1" applyFill="1" applyBorder="1" applyAlignment="1">
      <alignment/>
    </xf>
    <xf numFmtId="43" fontId="6" fillId="0" borderId="0" xfId="44" applyNumberFormat="1" applyFont="1" applyFill="1" applyBorder="1" applyAlignment="1">
      <alignment/>
    </xf>
    <xf numFmtId="0" fontId="6" fillId="0" borderId="29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90" fontId="6" fillId="0" borderId="0" xfId="44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10" fontId="6" fillId="0" borderId="0" xfId="79" applyNumberFormat="1" applyFont="1" applyFill="1" applyBorder="1" applyAlignment="1">
      <alignment horizontal="left"/>
    </xf>
    <xf numFmtId="0" fontId="81" fillId="0" borderId="29" xfId="0" applyFont="1" applyFill="1" applyBorder="1" applyAlignment="1">
      <alignment/>
    </xf>
    <xf numFmtId="43" fontId="3" fillId="0" borderId="36" xfId="42" applyFont="1" applyFill="1" applyBorder="1" applyAlignment="1">
      <alignment vertical="center"/>
    </xf>
    <xf numFmtId="184" fontId="3" fillId="0" borderId="27" xfId="44" applyNumberFormat="1" applyFont="1" applyFill="1" applyBorder="1" applyAlignment="1">
      <alignment/>
    </xf>
    <xf numFmtId="184" fontId="76" fillId="0" borderId="27" xfId="42" applyNumberFormat="1" applyFont="1" applyFill="1" applyBorder="1" applyAlignment="1">
      <alignment/>
    </xf>
    <xf numFmtId="43" fontId="75" fillId="0" borderId="27" xfId="42" applyFont="1" applyFill="1" applyBorder="1" applyAlignment="1">
      <alignment horizontal="right"/>
    </xf>
    <xf numFmtId="43" fontId="80" fillId="0" borderId="0" xfId="42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33" xfId="0" applyFont="1" applyFill="1" applyBorder="1" applyAlignment="1">
      <alignment horizontal="left" indent="5"/>
    </xf>
    <xf numFmtId="0" fontId="80" fillId="0" borderId="17" xfId="0" applyFont="1" applyFill="1" applyBorder="1" applyAlignment="1">
      <alignment/>
    </xf>
    <xf numFmtId="0" fontId="80" fillId="0" borderId="33" xfId="0" applyFont="1" applyBorder="1" applyAlignment="1">
      <alignment horizontal="left" indent="5"/>
    </xf>
    <xf numFmtId="187" fontId="80" fillId="0" borderId="17" xfId="0" applyNumberFormat="1" applyFont="1" applyFill="1" applyBorder="1" applyAlignment="1">
      <alignment/>
    </xf>
    <xf numFmtId="182" fontId="80" fillId="0" borderId="0" xfId="42" applyNumberFormat="1" applyFont="1" applyFill="1" applyBorder="1" applyAlignment="1">
      <alignment/>
    </xf>
    <xf numFmtId="192" fontId="80" fillId="0" borderId="0" xfId="42" applyNumberFormat="1" applyFont="1" applyFill="1" applyBorder="1" applyAlignment="1">
      <alignment/>
    </xf>
    <xf numFmtId="0" fontId="80" fillId="0" borderId="29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193" fontId="6" fillId="0" borderId="33" xfId="0" applyNumberFormat="1" applyFont="1" applyFill="1" applyBorder="1" applyAlignment="1" quotePrefix="1">
      <alignment horizontal="center" vertical="top"/>
    </xf>
    <xf numFmtId="194" fontId="0" fillId="0" borderId="17" xfId="0" applyNumberFormat="1" applyBorder="1" applyAlignment="1">
      <alignment/>
    </xf>
    <xf numFmtId="43" fontId="83" fillId="0" borderId="0" xfId="42" applyFont="1" applyFill="1" applyBorder="1" applyAlignment="1">
      <alignment/>
    </xf>
    <xf numFmtId="15" fontId="6" fillId="0" borderId="29" xfId="0" applyNumberFormat="1" applyFont="1" applyFill="1" applyBorder="1" applyAlignment="1">
      <alignment horizontal="center" vertical="top"/>
    </xf>
    <xf numFmtId="15" fontId="6" fillId="0" borderId="33" xfId="0" applyNumberFormat="1" applyFont="1" applyFill="1" applyBorder="1" applyAlignment="1">
      <alignment horizontal="center" vertical="top"/>
    </xf>
    <xf numFmtId="193" fontId="6" fillId="0" borderId="29" xfId="0" applyNumberFormat="1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93" fontId="6" fillId="0" borderId="33" xfId="0" applyNumberFormat="1" applyFont="1" applyFill="1" applyBorder="1" applyAlignment="1">
      <alignment horizontal="center" vertical="top"/>
    </xf>
    <xf numFmtId="193" fontId="6" fillId="0" borderId="2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0" fontId="10" fillId="0" borderId="41" xfId="68" applyFont="1" applyFill="1" applyBorder="1">
      <alignment/>
      <protection/>
    </xf>
    <xf numFmtId="0" fontId="10" fillId="0" borderId="42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180" fontId="76" fillId="0" borderId="0" xfId="0" applyNumberFormat="1" applyFont="1" applyBorder="1" applyAlignment="1">
      <alignment/>
    </xf>
    <xf numFmtId="10" fontId="80" fillId="0" borderId="0" xfId="78" applyNumberFormat="1" applyFont="1" applyFill="1" applyBorder="1" applyAlignment="1">
      <alignment/>
    </xf>
    <xf numFmtId="0" fontId="11" fillId="0" borderId="30" xfId="68" applyFont="1" applyFill="1" applyBorder="1">
      <alignment/>
      <protection/>
    </xf>
    <xf numFmtId="0" fontId="11" fillId="0" borderId="31" xfId="68" applyFont="1" applyFill="1" applyBorder="1">
      <alignment/>
      <protection/>
    </xf>
    <xf numFmtId="4" fontId="11" fillId="0" borderId="31" xfId="68" applyNumberFormat="1" applyFont="1" applyFill="1" applyBorder="1">
      <alignment/>
      <protection/>
    </xf>
    <xf numFmtId="0" fontId="12" fillId="0" borderId="31" xfId="68" applyFont="1" applyFill="1" applyBorder="1" applyAlignment="1">
      <alignment/>
      <protection/>
    </xf>
    <xf numFmtId="43" fontId="75" fillId="0" borderId="27" xfId="42" applyFont="1" applyBorder="1" applyAlignment="1">
      <alignment horizontal="right"/>
    </xf>
    <xf numFmtId="188" fontId="76" fillId="0" borderId="17" xfId="0" applyNumberFormat="1" applyFont="1" applyFill="1" applyBorder="1" applyAlignment="1">
      <alignment/>
    </xf>
    <xf numFmtId="0" fontId="82" fillId="0" borderId="0" xfId="0" applyFont="1" applyAlignment="1">
      <alignment vertical="center"/>
    </xf>
    <xf numFmtId="43" fontId="0" fillId="0" borderId="0" xfId="42" applyFont="1" applyAlignment="1">
      <alignment/>
    </xf>
    <xf numFmtId="0" fontId="2" fillId="0" borderId="30" xfId="68" applyFont="1" applyFill="1" applyBorder="1">
      <alignment/>
      <protection/>
    </xf>
    <xf numFmtId="0" fontId="2" fillId="0" borderId="31" xfId="68" applyFont="1" applyFill="1" applyBorder="1">
      <alignment/>
      <protection/>
    </xf>
    <xf numFmtId="4" fontId="2" fillId="0" borderId="31" xfId="68" applyNumberFormat="1" applyFont="1" applyFill="1" applyBorder="1">
      <alignment/>
      <protection/>
    </xf>
    <xf numFmtId="0" fontId="13" fillId="0" borderId="31" xfId="68" applyFont="1" applyFill="1" applyBorder="1" applyAlignment="1">
      <alignment/>
      <protection/>
    </xf>
    <xf numFmtId="0" fontId="85" fillId="0" borderId="21" xfId="0" applyFont="1" applyBorder="1" applyAlignment="1">
      <alignment/>
    </xf>
    <xf numFmtId="0" fontId="76" fillId="0" borderId="33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43" fontId="76" fillId="0" borderId="14" xfId="42" applyFont="1" applyBorder="1" applyAlignment="1">
      <alignment/>
    </xf>
    <xf numFmtId="43" fontId="76" fillId="0" borderId="43" xfId="42" applyFont="1" applyBorder="1" applyAlignment="1">
      <alignment/>
    </xf>
    <xf numFmtId="180" fontId="76" fillId="0" borderId="34" xfId="0" applyNumberFormat="1" applyFont="1" applyBorder="1" applyAlignment="1">
      <alignment/>
    </xf>
    <xf numFmtId="43" fontId="76" fillId="0" borderId="34" xfId="42" applyFont="1" applyBorder="1" applyAlignment="1">
      <alignment/>
    </xf>
    <xf numFmtId="180" fontId="76" fillId="0" borderId="43" xfId="0" applyNumberFormat="1" applyFont="1" applyBorder="1" applyAlignment="1">
      <alignment/>
    </xf>
    <xf numFmtId="180" fontId="76" fillId="0" borderId="44" xfId="0" applyNumberFormat="1" applyFont="1" applyBorder="1" applyAlignment="1">
      <alignment/>
    </xf>
    <xf numFmtId="0" fontId="76" fillId="0" borderId="13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84" fontId="6" fillId="0" borderId="17" xfId="42" applyNumberFormat="1" applyFont="1" applyFill="1" applyBorder="1" applyAlignment="1">
      <alignment/>
    </xf>
    <xf numFmtId="0" fontId="81" fillId="0" borderId="29" xfId="0" applyFont="1" applyBorder="1" applyAlignment="1">
      <alignment/>
    </xf>
    <xf numFmtId="0" fontId="81" fillId="0" borderId="0" xfId="0" applyFont="1" applyBorder="1" applyAlignment="1">
      <alignment/>
    </xf>
    <xf numFmtId="43" fontId="81" fillId="0" borderId="0" xfId="42" applyFont="1" applyBorder="1" applyAlignment="1">
      <alignment/>
    </xf>
    <xf numFmtId="0" fontId="81" fillId="0" borderId="16" xfId="0" applyFont="1" applyBorder="1" applyAlignment="1">
      <alignment/>
    </xf>
    <xf numFmtId="0" fontId="75" fillId="0" borderId="33" xfId="0" applyFont="1" applyBorder="1" applyAlignment="1">
      <alignment vertical="center"/>
    </xf>
    <xf numFmtId="0" fontId="75" fillId="0" borderId="34" xfId="0" applyFont="1" applyBorder="1" applyAlignment="1">
      <alignment vertical="center"/>
    </xf>
    <xf numFmtId="0" fontId="76" fillId="0" borderId="33" xfId="0" applyFont="1" applyBorder="1" applyAlignment="1">
      <alignment/>
    </xf>
    <xf numFmtId="0" fontId="76" fillId="0" borderId="34" xfId="0" applyFont="1" applyBorder="1" applyAlignment="1">
      <alignment/>
    </xf>
    <xf numFmtId="0" fontId="75" fillId="0" borderId="33" xfId="0" applyFont="1" applyBorder="1" applyAlignment="1">
      <alignment/>
    </xf>
    <xf numFmtId="0" fontId="75" fillId="0" borderId="34" xfId="0" applyFont="1" applyBorder="1" applyAlignment="1">
      <alignment/>
    </xf>
    <xf numFmtId="0" fontId="76" fillId="0" borderId="30" xfId="0" applyFont="1" applyBorder="1" applyAlignment="1">
      <alignment/>
    </xf>
    <xf numFmtId="10" fontId="80" fillId="0" borderId="17" xfId="78" applyNumberFormat="1" applyFont="1" applyFill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4" fontId="87" fillId="0" borderId="0" xfId="42" applyNumberFormat="1" applyFont="1" applyAlignment="1">
      <alignment/>
    </xf>
    <xf numFmtId="43" fontId="87" fillId="0" borderId="0" xfId="42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left" vertical="top" indent="1"/>
    </xf>
    <xf numFmtId="0" fontId="89" fillId="0" borderId="0" xfId="0" applyFont="1" applyAlignment="1">
      <alignment horizontal="left" vertical="center" indent="1"/>
    </xf>
    <xf numFmtId="0" fontId="76" fillId="0" borderId="33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90" fillId="0" borderId="0" xfId="0" applyFont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76" fillId="0" borderId="29" xfId="0" applyFont="1" applyFill="1" applyBorder="1" applyAlignment="1">
      <alignment wrapText="1"/>
    </xf>
    <xf numFmtId="0" fontId="76" fillId="0" borderId="0" xfId="0" applyFont="1" applyFill="1" applyBorder="1" applyAlignment="1">
      <alignment wrapText="1"/>
    </xf>
    <xf numFmtId="43" fontId="6" fillId="0" borderId="47" xfId="42" applyFont="1" applyFill="1" applyBorder="1" applyAlignment="1">
      <alignment vertical="center"/>
    </xf>
    <xf numFmtId="43" fontId="6" fillId="0" borderId="43" xfId="42" applyFont="1" applyFill="1" applyBorder="1" applyAlignment="1">
      <alignment vertical="center"/>
    </xf>
    <xf numFmtId="43" fontId="6" fillId="0" borderId="48" xfId="42" applyFont="1" applyFill="1" applyBorder="1" applyAlignment="1">
      <alignment vertical="center"/>
    </xf>
    <xf numFmtId="0" fontId="6" fillId="0" borderId="49" xfId="0" applyFont="1" applyFill="1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0" fillId="0" borderId="0" xfId="0" applyAlignment="1">
      <alignment wrapText="1"/>
    </xf>
    <xf numFmtId="0" fontId="78" fillId="0" borderId="17" xfId="0" applyFont="1" applyBorder="1" applyAlignment="1">
      <alignment wrapText="1"/>
    </xf>
    <xf numFmtId="0" fontId="14" fillId="34" borderId="17" xfId="0" applyFont="1" applyFill="1" applyBorder="1" applyAlignment="1">
      <alignment horizontal="center" vertical="top" wrapText="1"/>
    </xf>
    <xf numFmtId="10" fontId="15" fillId="0" borderId="17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wrapText="1"/>
    </xf>
    <xf numFmtId="2" fontId="16" fillId="0" borderId="17" xfId="0" applyNumberFormat="1" applyFont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/>
    </xf>
    <xf numFmtId="10" fontId="15" fillId="0" borderId="17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15" fillId="0" borderId="33" xfId="0" applyFont="1" applyBorder="1" applyAlignment="1">
      <alignment horizontal="left" vertical="top"/>
    </xf>
    <xf numFmtId="0" fontId="15" fillId="0" borderId="33" xfId="0" applyFont="1" applyBorder="1" applyAlignment="1">
      <alignment horizontal="left" vertical="top" wrapText="1"/>
    </xf>
    <xf numFmtId="0" fontId="78" fillId="0" borderId="33" xfId="0" applyFont="1" applyBorder="1" applyAlignment="1">
      <alignment/>
    </xf>
    <xf numFmtId="0" fontId="14" fillId="34" borderId="33" xfId="0" applyFont="1" applyFill="1" applyBorder="1" applyAlignment="1">
      <alignment horizontal="center" vertical="top" wrapText="1"/>
    </xf>
    <xf numFmtId="0" fontId="14" fillId="34" borderId="34" xfId="0" applyFont="1" applyFill="1" applyBorder="1" applyAlignment="1">
      <alignment horizontal="center" vertical="top" wrapText="1"/>
    </xf>
    <xf numFmtId="0" fontId="15" fillId="35" borderId="33" xfId="0" applyFont="1" applyFill="1" applyBorder="1" applyAlignment="1">
      <alignment horizontal="center" vertical="top" wrapText="1"/>
    </xf>
    <xf numFmtId="10" fontId="15" fillId="0" borderId="34" xfId="0" applyNumberFormat="1" applyFont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50" xfId="0" applyFont="1" applyBorder="1" applyAlignment="1">
      <alignment horizontal="left" vertical="top" wrapText="1"/>
    </xf>
    <xf numFmtId="10" fontId="91" fillId="0" borderId="18" xfId="0" applyNumberFormat="1" applyFont="1" applyBorder="1" applyAlignment="1">
      <alignment horizontal="center" wrapText="1"/>
    </xf>
    <xf numFmtId="0" fontId="67" fillId="0" borderId="0" xfId="64" applyAlignment="1" applyProtection="1">
      <alignment/>
      <protection/>
    </xf>
    <xf numFmtId="0" fontId="15" fillId="35" borderId="17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10" fontId="92" fillId="0" borderId="17" xfId="0" applyNumberFormat="1" applyFont="1" applyBorder="1" applyAlignment="1">
      <alignment horizontal="center" vertical="center" wrapText="1"/>
    </xf>
    <xf numFmtId="10" fontId="91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78" fillId="0" borderId="0" xfId="0" applyFont="1" applyAlignment="1">
      <alignment wrapText="1"/>
    </xf>
    <xf numFmtId="186" fontId="80" fillId="0" borderId="0" xfId="0" applyNumberFormat="1" applyFont="1" applyAlignment="1">
      <alignment horizontal="left" wrapText="1"/>
    </xf>
    <xf numFmtId="0" fontId="76" fillId="0" borderId="0" xfId="0" applyFont="1" applyAlignment="1">
      <alignment wrapText="1"/>
    </xf>
    <xf numFmtId="0" fontId="3" fillId="0" borderId="19" xfId="83" applyFont="1" applyFill="1" applyBorder="1" applyAlignment="1">
      <alignment vertical="center" wrapText="1"/>
      <protection/>
    </xf>
    <xf numFmtId="0" fontId="76" fillId="0" borderId="20" xfId="0" applyFont="1" applyBorder="1" applyAlignment="1">
      <alignment wrapText="1"/>
    </xf>
    <xf numFmtId="0" fontId="76" fillId="0" borderId="21" xfId="0" applyFont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wrapText="1"/>
    </xf>
    <xf numFmtId="0" fontId="76" fillId="0" borderId="17" xfId="0" applyFont="1" applyFill="1" applyBorder="1" applyAlignment="1">
      <alignment wrapText="1"/>
    </xf>
    <xf numFmtId="0" fontId="80" fillId="0" borderId="17" xfId="0" applyFont="1" applyFill="1" applyBorder="1" applyAlignment="1">
      <alignment wrapText="1"/>
    </xf>
    <xf numFmtId="187" fontId="80" fillId="0" borderId="17" xfId="0" applyNumberFormat="1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10" fillId="0" borderId="41" xfId="68" applyFont="1" applyFill="1" applyBorder="1" applyAlignment="1">
      <alignment wrapText="1"/>
      <protection/>
    </xf>
    <xf numFmtId="0" fontId="10" fillId="0" borderId="42" xfId="68" applyFont="1" applyFill="1" applyBorder="1" applyAlignment="1">
      <alignment wrapText="1"/>
      <protection/>
    </xf>
    <xf numFmtId="0" fontId="10" fillId="0" borderId="0" xfId="68" applyFont="1" applyFill="1" applyBorder="1" applyAlignment="1">
      <alignment wrapText="1"/>
      <protection/>
    </xf>
    <xf numFmtId="0" fontId="11" fillId="0" borderId="31" xfId="68" applyFont="1" applyFill="1" applyBorder="1" applyAlignment="1">
      <alignment wrapText="1"/>
      <protection/>
    </xf>
    <xf numFmtId="0" fontId="87" fillId="0" borderId="0" xfId="0" applyFont="1" applyAlignment="1">
      <alignment wrapText="1"/>
    </xf>
    <xf numFmtId="0" fontId="79" fillId="0" borderId="0" xfId="0" applyFont="1" applyAlignment="1">
      <alignment/>
    </xf>
    <xf numFmtId="198" fontId="15" fillId="35" borderId="17" xfId="0" applyNumberFormat="1" applyFont="1" applyFill="1" applyBorder="1" applyAlignment="1">
      <alignment horizontal="center" wrapText="1"/>
    </xf>
    <xf numFmtId="187" fontId="15" fillId="35" borderId="17" xfId="69" applyNumberFormat="1" applyFont="1" applyFill="1" applyBorder="1" applyAlignment="1">
      <alignment horizontal="center"/>
      <protection/>
    </xf>
    <xf numFmtId="0" fontId="14" fillId="35" borderId="33" xfId="0" applyFont="1" applyFill="1" applyBorder="1" applyAlignment="1">
      <alignment horizontal="center" vertical="top" wrapText="1"/>
    </xf>
    <xf numFmtId="0" fontId="14" fillId="34" borderId="33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5" fillId="35" borderId="33" xfId="0" applyFont="1" applyFill="1" applyBorder="1" applyAlignment="1">
      <alignment horizontal="left" vertical="top" wrapText="1"/>
    </xf>
    <xf numFmtId="198" fontId="15" fillId="35" borderId="51" xfId="0" applyNumberFormat="1" applyFont="1" applyFill="1" applyBorder="1" applyAlignment="1">
      <alignment horizontal="left" wrapText="1"/>
    </xf>
    <xf numFmtId="198" fontId="15" fillId="35" borderId="38" xfId="0" applyNumberFormat="1" applyFont="1" applyFill="1" applyBorder="1" applyAlignment="1">
      <alignment horizontal="left" wrapText="1"/>
    </xf>
    <xf numFmtId="198" fontId="15" fillId="35" borderId="49" xfId="0" applyNumberFormat="1" applyFont="1" applyFill="1" applyBorder="1" applyAlignment="1">
      <alignment horizontal="left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top" wrapText="1"/>
    </xf>
    <xf numFmtId="0" fontId="15" fillId="35" borderId="38" xfId="0" applyFont="1" applyFill="1" applyBorder="1" applyAlignment="1">
      <alignment horizontal="center" vertical="top" wrapText="1"/>
    </xf>
    <xf numFmtId="0" fontId="15" fillId="35" borderId="49" xfId="0" applyFont="1" applyFill="1" applyBorder="1" applyAlignment="1">
      <alignment horizontal="center" vertical="top" wrapText="1"/>
    </xf>
    <xf numFmtId="4" fontId="15" fillId="0" borderId="51" xfId="0" applyNumberFormat="1" applyFont="1" applyBorder="1" applyAlignment="1">
      <alignment horizontal="left" wrapText="1"/>
    </xf>
    <xf numFmtId="4" fontId="15" fillId="0" borderId="38" xfId="0" applyNumberFormat="1" applyFont="1" applyBorder="1" applyAlignment="1">
      <alignment horizontal="left" wrapText="1"/>
    </xf>
    <xf numFmtId="4" fontId="15" fillId="0" borderId="49" xfId="0" applyNumberFormat="1" applyFont="1" applyBorder="1" applyAlignment="1">
      <alignment horizontal="left" wrapText="1"/>
    </xf>
    <xf numFmtId="4" fontId="67" fillId="0" borderId="51" xfId="64" applyNumberFormat="1" applyBorder="1" applyAlignment="1" applyProtection="1">
      <alignment horizontal="left" wrapText="1"/>
      <protection/>
    </xf>
    <xf numFmtId="4" fontId="67" fillId="0" borderId="38" xfId="64" applyNumberFormat="1" applyBorder="1" applyAlignment="1" applyProtection="1">
      <alignment horizontal="left" wrapText="1"/>
      <protection/>
    </xf>
    <xf numFmtId="4" fontId="67" fillId="0" borderId="49" xfId="64" applyNumberFormat="1" applyBorder="1" applyAlignment="1" applyProtection="1">
      <alignment horizontal="left" wrapText="1"/>
      <protection/>
    </xf>
    <xf numFmtId="0" fontId="0" fillId="0" borderId="56" xfId="0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13" fillId="35" borderId="17" xfId="69" applyFont="1" applyFill="1" applyBorder="1" applyAlignment="1">
      <alignment horizontal="center" vertical="center" wrapText="1"/>
      <protection/>
    </xf>
    <xf numFmtId="0" fontId="21" fillId="35" borderId="17" xfId="70" applyNumberFormat="1" applyFont="1" applyFill="1" applyBorder="1" applyAlignment="1" applyProtection="1">
      <alignment horizontal="center" vertical="center" wrapText="1"/>
      <protection/>
    </xf>
    <xf numFmtId="0" fontId="73" fillId="0" borderId="57" xfId="0" applyFont="1" applyBorder="1" applyAlignment="1">
      <alignment horizontal="center"/>
    </xf>
    <xf numFmtId="0" fontId="73" fillId="0" borderId="58" xfId="0" applyFont="1" applyBorder="1" applyAlignment="1">
      <alignment horizontal="center"/>
    </xf>
    <xf numFmtId="0" fontId="73" fillId="0" borderId="59" xfId="0" applyFont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center"/>
    </xf>
    <xf numFmtId="0" fontId="15" fillId="0" borderId="51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91" fillId="0" borderId="51" xfId="0" applyFont="1" applyBorder="1" applyAlignment="1">
      <alignment horizontal="left" vertical="top" wrapText="1"/>
    </xf>
    <xf numFmtId="0" fontId="91" fillId="0" borderId="38" xfId="0" applyFont="1" applyBorder="1" applyAlignment="1">
      <alignment horizontal="left" vertical="top" wrapText="1"/>
    </xf>
    <xf numFmtId="0" fontId="91" fillId="0" borderId="49" xfId="0" applyFont="1" applyBorder="1" applyAlignment="1">
      <alignment horizontal="left" vertical="top" wrapText="1"/>
    </xf>
    <xf numFmtId="0" fontId="23" fillId="0" borderId="51" xfId="0" applyFont="1" applyBorder="1" applyAlignment="1">
      <alignment horizontal="left" vertical="top" wrapText="1"/>
    </xf>
    <xf numFmtId="0" fontId="76" fillId="0" borderId="33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 wrapText="1"/>
    </xf>
    <xf numFmtId="15" fontId="9" fillId="0" borderId="45" xfId="0" applyNumberFormat="1" applyFont="1" applyFill="1" applyBorder="1" applyAlignment="1">
      <alignment horizontal="left" vertical="top" wrapText="1"/>
    </xf>
    <xf numFmtId="15" fontId="9" fillId="0" borderId="60" xfId="0" applyNumberFormat="1" applyFont="1" applyFill="1" applyBorder="1" applyAlignment="1">
      <alignment horizontal="left" vertical="top" wrapText="1"/>
    </xf>
    <xf numFmtId="0" fontId="93" fillId="0" borderId="0" xfId="0" applyFont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uro" xfId="55"/>
    <cellStyle name="Excel Built-in Normal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te" xfId="76"/>
    <cellStyle name="Output" xfId="77"/>
    <cellStyle name="Percent" xfId="78"/>
    <cellStyle name="Percent 2" xfId="79"/>
    <cellStyle name="Percent 2 2" xfId="80"/>
    <cellStyle name="Percent 3" xfId="81"/>
    <cellStyle name="Percent 4" xfId="82"/>
    <cellStyle name="Style 1" xfId="83"/>
    <cellStyle name="Style 1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188</xdr:row>
      <xdr:rowOff>57150</xdr:rowOff>
    </xdr:from>
    <xdr:to>
      <xdr:col>5</xdr:col>
      <xdr:colOff>38100</xdr:colOff>
      <xdr:row>194</xdr:row>
      <xdr:rowOff>57150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35375850"/>
          <a:ext cx="1962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1066800</xdr:colOff>
      <xdr:row>115</xdr:row>
      <xdr:rowOff>28575</xdr:rowOff>
    </xdr:from>
    <xdr:to>
      <xdr:col>5</xdr:col>
      <xdr:colOff>304800</xdr:colOff>
      <xdr:row>121</xdr:row>
      <xdr:rowOff>123825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0955000"/>
          <a:ext cx="2124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152</xdr:row>
      <xdr:rowOff>142875</xdr:rowOff>
    </xdr:from>
    <xdr:to>
      <xdr:col>5</xdr:col>
      <xdr:colOff>314325</xdr:colOff>
      <xdr:row>158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1299150"/>
          <a:ext cx="1866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15" zoomScaleNormal="115" zoomScalePageLayoutView="0" workbookViewId="0" topLeftCell="A1">
      <selection activeCell="A7" sqref="A7:D7"/>
    </sheetView>
  </sheetViews>
  <sheetFormatPr defaultColWidth="9.28125" defaultRowHeight="15.75" customHeight="1"/>
  <cols>
    <col min="1" max="1" width="43.8515625" style="0" bestFit="1" customWidth="1"/>
    <col min="2" max="2" width="34.8515625" style="229" customWidth="1"/>
    <col min="3" max="3" width="29.7109375" style="0" customWidth="1"/>
    <col min="4" max="4" width="21.421875" style="0" customWidth="1"/>
    <col min="5" max="5" width="6.421875" style="0" customWidth="1"/>
    <col min="6" max="6" width="43.7109375" style="0" bestFit="1" customWidth="1"/>
    <col min="7" max="7" width="27.00390625" style="0" customWidth="1"/>
    <col min="8" max="8" width="25.140625" style="0" customWidth="1"/>
    <col min="9" max="9" width="21.28125" style="0" customWidth="1"/>
    <col min="10" max="10" width="4.7109375" style="0" customWidth="1"/>
    <col min="11" max="11" width="43.421875" style="0" customWidth="1"/>
    <col min="12" max="12" width="11.140625" style="0" customWidth="1"/>
    <col min="13" max="13" width="10.8515625" style="0" bestFit="1" customWidth="1"/>
    <col min="14" max="14" width="52.7109375" style="0" customWidth="1"/>
  </cols>
  <sheetData>
    <row r="1" spans="1:4" ht="15.75" customHeight="1">
      <c r="A1" s="304" t="s">
        <v>23</v>
      </c>
      <c r="B1" s="304"/>
      <c r="C1" s="304"/>
      <c r="D1" s="304"/>
    </row>
    <row r="2" spans="1:4" ht="15.75" customHeight="1">
      <c r="A2" s="305" t="s">
        <v>331</v>
      </c>
      <c r="B2" s="305"/>
      <c r="C2" s="305"/>
      <c r="D2" s="305"/>
    </row>
    <row r="3" spans="1:4" ht="15.75" customHeight="1">
      <c r="A3" s="305" t="s">
        <v>332</v>
      </c>
      <c r="B3" s="305"/>
      <c r="C3" s="305"/>
      <c r="D3" s="305"/>
    </row>
    <row r="4" spans="1:4" ht="15.75" customHeight="1">
      <c r="A4" s="306" t="s">
        <v>333</v>
      </c>
      <c r="B4" s="306"/>
      <c r="C4" s="306"/>
      <c r="D4" s="306"/>
    </row>
    <row r="5" spans="1:4" ht="15.75" customHeight="1" thickBot="1">
      <c r="A5" s="303"/>
      <c r="B5" s="303"/>
      <c r="C5" s="303"/>
      <c r="D5" s="303"/>
    </row>
    <row r="6" spans="1:14" ht="15.75" customHeight="1">
      <c r="A6" s="307" t="s">
        <v>329</v>
      </c>
      <c r="B6" s="308"/>
      <c r="C6" s="308"/>
      <c r="D6" s="309"/>
      <c r="F6" s="307" t="s">
        <v>362</v>
      </c>
      <c r="G6" s="308"/>
      <c r="H6" s="308"/>
      <c r="I6" s="309"/>
      <c r="K6" s="307" t="s">
        <v>363</v>
      </c>
      <c r="L6" s="308"/>
      <c r="M6" s="308"/>
      <c r="N6" s="309"/>
    </row>
    <row r="7" spans="1:14" s="331" customFormat="1" ht="15.75" customHeight="1">
      <c r="A7" s="316" t="s">
        <v>311</v>
      </c>
      <c r="B7" s="317"/>
      <c r="C7" s="317"/>
      <c r="D7" s="318"/>
      <c r="F7" s="316" t="s">
        <v>311</v>
      </c>
      <c r="G7" s="317"/>
      <c r="H7" s="317"/>
      <c r="I7" s="318"/>
      <c r="K7" s="316" t="s">
        <v>311</v>
      </c>
      <c r="L7" s="317"/>
      <c r="M7" s="317"/>
      <c r="N7" s="318"/>
    </row>
    <row r="8" spans="1:14" ht="15.75" customHeight="1">
      <c r="A8" s="240" t="s">
        <v>147</v>
      </c>
      <c r="B8" s="319" t="s">
        <v>146</v>
      </c>
      <c r="C8" s="320"/>
      <c r="D8" s="321"/>
      <c r="F8" s="240" t="s">
        <v>147</v>
      </c>
      <c r="G8" s="319" t="s">
        <v>355</v>
      </c>
      <c r="H8" s="320"/>
      <c r="I8" s="321"/>
      <c r="K8" s="240" t="s">
        <v>147</v>
      </c>
      <c r="L8" s="319" t="s">
        <v>334</v>
      </c>
      <c r="M8" s="320"/>
      <c r="N8" s="321"/>
    </row>
    <row r="9" spans="1:14" ht="15.75" customHeight="1">
      <c r="A9" s="240" t="s">
        <v>312</v>
      </c>
      <c r="B9" s="319" t="s">
        <v>313</v>
      </c>
      <c r="C9" s="320"/>
      <c r="D9" s="321"/>
      <c r="F9" s="240" t="s">
        <v>312</v>
      </c>
      <c r="G9" s="319" t="s">
        <v>356</v>
      </c>
      <c r="H9" s="320"/>
      <c r="I9" s="321"/>
      <c r="K9" s="240" t="s">
        <v>312</v>
      </c>
      <c r="L9" s="319" t="s">
        <v>335</v>
      </c>
      <c r="M9" s="320"/>
      <c r="N9" s="321"/>
    </row>
    <row r="10" spans="1:14" ht="15.75" customHeight="1">
      <c r="A10" s="240" t="s">
        <v>314</v>
      </c>
      <c r="B10" s="325" t="s">
        <v>365</v>
      </c>
      <c r="C10" s="323"/>
      <c r="D10" s="324"/>
      <c r="F10" s="240" t="s">
        <v>314</v>
      </c>
      <c r="G10" s="322" t="s">
        <v>358</v>
      </c>
      <c r="H10" s="323"/>
      <c r="I10" s="324"/>
      <c r="K10" s="240" t="s">
        <v>314</v>
      </c>
      <c r="L10" s="322" t="s">
        <v>336</v>
      </c>
      <c r="M10" s="323"/>
      <c r="N10" s="324"/>
    </row>
    <row r="11" spans="1:14" ht="45" customHeight="1">
      <c r="A11" s="241" t="s">
        <v>315</v>
      </c>
      <c r="B11" s="319" t="s">
        <v>305</v>
      </c>
      <c r="C11" s="320"/>
      <c r="D11" s="321"/>
      <c r="F11" s="241" t="s">
        <v>315</v>
      </c>
      <c r="G11" s="319" t="s">
        <v>357</v>
      </c>
      <c r="H11" s="320"/>
      <c r="I11" s="321"/>
      <c r="K11" s="241" t="s">
        <v>315</v>
      </c>
      <c r="L11" s="322" t="s">
        <v>337</v>
      </c>
      <c r="M11" s="323"/>
      <c r="N11" s="324"/>
    </row>
    <row r="12" spans="1:14" ht="14.25">
      <c r="A12" s="284" t="s">
        <v>364</v>
      </c>
      <c r="B12" s="285">
        <v>41418</v>
      </c>
      <c r="C12" s="286"/>
      <c r="D12" s="287"/>
      <c r="F12" s="284" t="s">
        <v>364</v>
      </c>
      <c r="G12" s="285">
        <v>43670</v>
      </c>
      <c r="H12" s="286"/>
      <c r="I12" s="287"/>
      <c r="K12" s="284" t="s">
        <v>364</v>
      </c>
      <c r="L12" s="285">
        <v>43231</v>
      </c>
      <c r="M12" s="286"/>
      <c r="N12" s="287"/>
    </row>
    <row r="13" spans="1:14" ht="15.75" customHeight="1">
      <c r="A13" s="241" t="s">
        <v>316</v>
      </c>
      <c r="B13" s="297">
        <v>10276.27</v>
      </c>
      <c r="C13" s="298"/>
      <c r="D13" s="299"/>
      <c r="F13" s="241" t="s">
        <v>316</v>
      </c>
      <c r="G13" s="297">
        <v>225.18</v>
      </c>
      <c r="H13" s="298"/>
      <c r="I13" s="299"/>
      <c r="K13" s="241" t="s">
        <v>316</v>
      </c>
      <c r="L13" s="297">
        <v>1294.62</v>
      </c>
      <c r="M13" s="298"/>
      <c r="N13" s="299"/>
    </row>
    <row r="14" spans="1:14" ht="29.25" customHeight="1">
      <c r="A14" s="241" t="s">
        <v>346</v>
      </c>
      <c r="B14" s="300" t="s">
        <v>328</v>
      </c>
      <c r="C14" s="301"/>
      <c r="D14" s="302"/>
      <c r="F14" s="241" t="s">
        <v>346</v>
      </c>
      <c r="G14" s="300" t="s">
        <v>359</v>
      </c>
      <c r="H14" s="301"/>
      <c r="I14" s="302"/>
      <c r="K14" s="241" t="s">
        <v>347</v>
      </c>
      <c r="L14" s="300" t="s">
        <v>345</v>
      </c>
      <c r="M14" s="301"/>
      <c r="N14" s="302"/>
    </row>
    <row r="15" spans="1:14" ht="15.75" customHeight="1">
      <c r="A15" s="242"/>
      <c r="B15" s="230"/>
      <c r="C15" s="31"/>
      <c r="D15" s="239"/>
      <c r="F15" s="242"/>
      <c r="G15" s="230"/>
      <c r="H15" s="31"/>
      <c r="I15" s="239"/>
      <c r="K15" s="242"/>
      <c r="L15" s="230"/>
      <c r="M15" s="31"/>
      <c r="N15" s="239"/>
    </row>
    <row r="16" spans="1:14" ht="24">
      <c r="A16" s="243" t="s">
        <v>317</v>
      </c>
      <c r="B16" s="231" t="s">
        <v>186</v>
      </c>
      <c r="C16" s="231" t="s">
        <v>187</v>
      </c>
      <c r="D16" s="244" t="s">
        <v>318</v>
      </c>
      <c r="F16" s="243" t="s">
        <v>317</v>
      </c>
      <c r="G16" s="231" t="s">
        <v>186</v>
      </c>
      <c r="H16" s="231" t="s">
        <v>187</v>
      </c>
      <c r="I16" s="244" t="s">
        <v>318</v>
      </c>
      <c r="K16" s="231" t="s">
        <v>317</v>
      </c>
      <c r="L16" s="231" t="s">
        <v>186</v>
      </c>
      <c r="M16" s="231" t="s">
        <v>187</v>
      </c>
      <c r="N16" s="231" t="s">
        <v>338</v>
      </c>
    </row>
    <row r="17" spans="1:14" ht="15.75" customHeight="1">
      <c r="A17" s="245" t="s">
        <v>366</v>
      </c>
      <c r="B17" s="232">
        <v>0.20248670268795</v>
      </c>
      <c r="C17" s="232">
        <v>0.19481451069209577</v>
      </c>
      <c r="D17" s="246">
        <v>0.15143495730489964</v>
      </c>
      <c r="F17" s="245" t="s">
        <v>366</v>
      </c>
      <c r="G17" s="232">
        <v>0.29811718335259174</v>
      </c>
      <c r="H17" s="232">
        <v>0.28246857738683073</v>
      </c>
      <c r="I17" s="246">
        <v>0.23135439099757016</v>
      </c>
      <c r="K17" s="253" t="s">
        <v>366</v>
      </c>
      <c r="L17" s="232">
        <v>0.049454614396343466</v>
      </c>
      <c r="M17" s="232">
        <v>0.04836840589836311</v>
      </c>
      <c r="N17" s="232">
        <v>0.0586</v>
      </c>
    </row>
    <row r="18" spans="1:14" ht="15.75" customHeight="1">
      <c r="A18" s="245" t="s">
        <v>319</v>
      </c>
      <c r="B18" s="232">
        <v>0.673227418073862</v>
      </c>
      <c r="C18" s="232">
        <v>0.6568077599827264</v>
      </c>
      <c r="D18" s="246">
        <v>0.702583146013904</v>
      </c>
      <c r="F18" s="245" t="s">
        <v>319</v>
      </c>
      <c r="G18" s="232">
        <v>0.6653103079817304</v>
      </c>
      <c r="H18" s="232">
        <v>0.6454800433946972</v>
      </c>
      <c r="I18" s="246">
        <v>0.702583146013904</v>
      </c>
      <c r="K18" s="254" t="s">
        <v>339</v>
      </c>
      <c r="L18" s="232">
        <v>0.03231697837093238</v>
      </c>
      <c r="M18" s="232">
        <v>0.03131247213433703</v>
      </c>
      <c r="N18" s="232">
        <v>0.036404967108673504</v>
      </c>
    </row>
    <row r="19" spans="1:14" ht="15.75" customHeight="1">
      <c r="A19" s="245" t="s">
        <v>320</v>
      </c>
      <c r="B19" s="232">
        <v>0.21796187268834055</v>
      </c>
      <c r="C19" s="232">
        <v>0.20783497674682794</v>
      </c>
      <c r="D19" s="246">
        <v>0.1367259513800545</v>
      </c>
      <c r="F19" s="294"/>
      <c r="G19" s="295"/>
      <c r="H19" s="295"/>
      <c r="I19" s="296"/>
      <c r="K19" s="254" t="s">
        <v>340</v>
      </c>
      <c r="L19" s="255">
        <v>0.031650357382827066</v>
      </c>
      <c r="M19" s="256">
        <v>0.030648653503231905</v>
      </c>
      <c r="N19" s="255">
        <v>0.035851856622113834</v>
      </c>
    </row>
    <row r="20" spans="1:14" ht="15.75" customHeight="1">
      <c r="A20" s="245" t="s">
        <v>321</v>
      </c>
      <c r="B20" s="232">
        <v>0.20261013134204275</v>
      </c>
      <c r="C20" s="232">
        <v>0.1938950636732848</v>
      </c>
      <c r="D20" s="246">
        <v>0.15585982211032778</v>
      </c>
      <c r="F20" s="245" t="s">
        <v>322</v>
      </c>
      <c r="G20" s="233">
        <v>16.2246</v>
      </c>
      <c r="H20" s="234">
        <v>15.8637</v>
      </c>
      <c r="I20" s="247"/>
      <c r="K20" s="257" t="s">
        <v>341</v>
      </c>
      <c r="L20" s="255">
        <v>0.03110327838676156</v>
      </c>
      <c r="M20" s="256">
        <v>0.03010095225374274</v>
      </c>
      <c r="N20" s="255">
        <v>0.034731734361715984</v>
      </c>
    </row>
    <row r="21" spans="1:14" ht="15.75" customHeight="1">
      <c r="A21" s="294"/>
      <c r="B21" s="295"/>
      <c r="C21" s="295"/>
      <c r="D21" s="296"/>
      <c r="F21" s="245"/>
      <c r="G21" s="279"/>
      <c r="H21" s="279"/>
      <c r="I21" s="247"/>
      <c r="K21" s="254" t="s">
        <v>342</v>
      </c>
      <c r="L21" s="232">
        <v>0.030875027075945607</v>
      </c>
      <c r="M21" s="232">
        <v>0.029875035602896772</v>
      </c>
      <c r="N21" s="232">
        <v>0.035680636633604795</v>
      </c>
    </row>
    <row r="22" spans="1:14" ht="15.75" customHeight="1">
      <c r="A22" s="245" t="s">
        <v>322</v>
      </c>
      <c r="B22" s="233">
        <v>43.9154</v>
      </c>
      <c r="C22" s="234">
        <v>41.7167</v>
      </c>
      <c r="D22" s="247"/>
      <c r="F22" s="282" t="s">
        <v>323</v>
      </c>
      <c r="G22" s="283"/>
      <c r="H22" s="288" t="s">
        <v>325</v>
      </c>
      <c r="I22" s="289"/>
      <c r="K22" s="257" t="s">
        <v>343</v>
      </c>
      <c r="L22" s="232">
        <v>0.030218763923013047</v>
      </c>
      <c r="M22" s="232">
        <v>0.02921231580259189</v>
      </c>
      <c r="N22" s="232">
        <v>0.03513027591771375</v>
      </c>
    </row>
    <row r="23" spans="1:14" ht="15.75" customHeight="1">
      <c r="A23" s="281"/>
      <c r="B23" s="279"/>
      <c r="C23" s="279"/>
      <c r="D23" s="247"/>
      <c r="F23" s="249" t="s">
        <v>186</v>
      </c>
      <c r="G23" s="238" t="s">
        <v>360</v>
      </c>
      <c r="H23" s="290"/>
      <c r="I23" s="291"/>
      <c r="K23" s="257" t="s">
        <v>344</v>
      </c>
      <c r="L23" s="232">
        <v>0.030930223787534405</v>
      </c>
      <c r="M23" s="232">
        <v>0.029903111568777563</v>
      </c>
      <c r="N23" s="232">
        <v>0.037795911328693865</v>
      </c>
    </row>
    <row r="24" spans="1:14" ht="15.75" customHeight="1">
      <c r="A24" s="282" t="s">
        <v>323</v>
      </c>
      <c r="B24" s="283"/>
      <c r="C24" s="288" t="s">
        <v>325</v>
      </c>
      <c r="D24" s="289"/>
      <c r="F24" s="249" t="s">
        <v>187</v>
      </c>
      <c r="G24" s="238" t="s">
        <v>361</v>
      </c>
      <c r="H24" s="290"/>
      <c r="I24" s="291"/>
      <c r="K24" s="257" t="s">
        <v>348</v>
      </c>
      <c r="L24" s="232">
        <v>0.04916189267300064</v>
      </c>
      <c r="M24" s="232">
        <v>0.04808143473998294</v>
      </c>
      <c r="N24" s="232">
        <v>0.05830226921540871</v>
      </c>
    </row>
    <row r="25" spans="1:14" ht="15.75" customHeight="1" thickBot="1">
      <c r="A25" s="249" t="s">
        <v>186</v>
      </c>
      <c r="B25" s="238" t="s">
        <v>324</v>
      </c>
      <c r="C25" s="290"/>
      <c r="D25" s="291"/>
      <c r="F25" s="250" t="s">
        <v>327</v>
      </c>
      <c r="G25" s="251">
        <v>0.017</v>
      </c>
      <c r="H25" s="292"/>
      <c r="I25" s="293"/>
      <c r="K25" s="31"/>
      <c r="L25" s="31"/>
      <c r="M25" s="31"/>
      <c r="N25" s="235"/>
    </row>
    <row r="26" spans="1:14" ht="15.75" customHeight="1">
      <c r="A26" s="249" t="s">
        <v>187</v>
      </c>
      <c r="B26" s="238" t="s">
        <v>326</v>
      </c>
      <c r="C26" s="290"/>
      <c r="D26" s="291"/>
      <c r="K26" s="231" t="s">
        <v>322</v>
      </c>
      <c r="L26" s="231" t="s">
        <v>186</v>
      </c>
      <c r="M26" s="231" t="s">
        <v>187</v>
      </c>
      <c r="N26" s="235"/>
    </row>
    <row r="27" spans="1:14" ht="15.75" customHeight="1" thickBot="1">
      <c r="A27" s="250" t="s">
        <v>327</v>
      </c>
      <c r="B27" s="251">
        <v>0.013</v>
      </c>
      <c r="C27" s="292"/>
      <c r="D27" s="293"/>
      <c r="K27" s="257" t="s">
        <v>349</v>
      </c>
      <c r="L27" s="280">
        <v>1159.0365</v>
      </c>
      <c r="M27" s="280">
        <v>1155.3725</v>
      </c>
      <c r="N27" s="235"/>
    </row>
    <row r="28" spans="11:14" ht="26.25" customHeight="1">
      <c r="K28" s="254" t="s">
        <v>350</v>
      </c>
      <c r="L28" s="280">
        <v>1000.5404</v>
      </c>
      <c r="M28" s="280">
        <v>1000.5404</v>
      </c>
      <c r="N28" s="235"/>
    </row>
    <row r="29" spans="1:14" ht="15" customHeight="1">
      <c r="A29" t="s">
        <v>367</v>
      </c>
      <c r="K29" s="254" t="s">
        <v>351</v>
      </c>
      <c r="L29" s="280">
        <v>1001</v>
      </c>
      <c r="M29" s="280">
        <v>1001</v>
      </c>
      <c r="N29" s="235"/>
    </row>
    <row r="30" spans="2:14" ht="15.75" customHeight="1">
      <c r="B30"/>
      <c r="K30" s="254" t="s">
        <v>352</v>
      </c>
      <c r="L30" s="280">
        <v>1003</v>
      </c>
      <c r="M30" s="280">
        <v>1003</v>
      </c>
      <c r="N30" s="235"/>
    </row>
    <row r="31" spans="2:14" ht="15.75" customHeight="1">
      <c r="B31"/>
      <c r="K31" s="253"/>
      <c r="L31" s="236"/>
      <c r="M31" s="235"/>
      <c r="N31" s="235"/>
    </row>
    <row r="32" spans="2:14" ht="15.75" customHeight="1">
      <c r="B32"/>
      <c r="K32" s="310" t="s">
        <v>323</v>
      </c>
      <c r="L32" s="311"/>
      <c r="M32" s="237"/>
      <c r="N32" s="248"/>
    </row>
    <row r="33" spans="11:14" ht="15.75" customHeight="1">
      <c r="K33" s="249" t="s">
        <v>186</v>
      </c>
      <c r="L33" s="238" t="s">
        <v>354</v>
      </c>
      <c r="M33" s="312" t="s">
        <v>325</v>
      </c>
      <c r="N33" s="313"/>
    </row>
    <row r="34" spans="11:14" ht="15.75" customHeight="1">
      <c r="K34" s="249" t="s">
        <v>187</v>
      </c>
      <c r="L34" s="238" t="s">
        <v>353</v>
      </c>
      <c r="M34" s="312"/>
      <c r="N34" s="313"/>
    </row>
    <row r="35" spans="11:14" ht="15.75" customHeight="1" thickBot="1">
      <c r="K35" s="250" t="s">
        <v>327</v>
      </c>
      <c r="L35" s="251">
        <v>0.0021</v>
      </c>
      <c r="M35" s="314"/>
      <c r="N35" s="315"/>
    </row>
  </sheetData>
  <sheetProtection/>
  <mergeCells count="38">
    <mergeCell ref="B11:D11"/>
    <mergeCell ref="B13:D13"/>
    <mergeCell ref="B14:D14"/>
    <mergeCell ref="A6:D6"/>
    <mergeCell ref="A7:D7"/>
    <mergeCell ref="B8:D8"/>
    <mergeCell ref="B9:D9"/>
    <mergeCell ref="B10:D10"/>
    <mergeCell ref="B12:D12"/>
    <mergeCell ref="K6:N6"/>
    <mergeCell ref="K7:N7"/>
    <mergeCell ref="L8:N8"/>
    <mergeCell ref="L9:N9"/>
    <mergeCell ref="L10:N10"/>
    <mergeCell ref="L11:N11"/>
    <mergeCell ref="K32:L32"/>
    <mergeCell ref="M33:N35"/>
    <mergeCell ref="F7:I7"/>
    <mergeCell ref="G8:I8"/>
    <mergeCell ref="G9:I9"/>
    <mergeCell ref="G10:I10"/>
    <mergeCell ref="G11:I11"/>
    <mergeCell ref="G13:I13"/>
    <mergeCell ref="G14:I14"/>
    <mergeCell ref="G12:I12"/>
    <mergeCell ref="A5:D5"/>
    <mergeCell ref="A1:D1"/>
    <mergeCell ref="A2:D2"/>
    <mergeCell ref="A3:D3"/>
    <mergeCell ref="A4:D4"/>
    <mergeCell ref="F6:I6"/>
    <mergeCell ref="L12:N12"/>
    <mergeCell ref="C24:D27"/>
    <mergeCell ref="H22:I25"/>
    <mergeCell ref="F19:I19"/>
    <mergeCell ref="L13:N13"/>
    <mergeCell ref="L14:N14"/>
    <mergeCell ref="A21:D21"/>
  </mergeCells>
  <hyperlinks>
    <hyperlink ref="B14" location="PPFCF!A1" display="PPFCF"/>
    <hyperlink ref="L14:N14" location="PPLF!A1" display="PPLF"/>
    <hyperlink ref="G14:I14" location="PPTSF!A1" display="PPTSF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95"/>
  <sheetViews>
    <sheetView showGridLines="0" zoomScale="90" zoomScaleNormal="90" zoomScalePageLayoutView="0" workbookViewId="0" topLeftCell="A1">
      <selection activeCell="B8" sqref="B8"/>
    </sheetView>
  </sheetViews>
  <sheetFormatPr defaultColWidth="13.8515625" defaultRowHeight="15"/>
  <cols>
    <col min="1" max="1" width="2.57421875" style="2" customWidth="1"/>
    <col min="2" max="2" width="58.140625" style="2" customWidth="1"/>
    <col min="3" max="3" width="24.28125" style="2" customWidth="1"/>
    <col min="4" max="4" width="23.7109375" style="2" customWidth="1"/>
    <col min="5" max="5" width="19.57421875" style="18" customWidth="1"/>
    <col min="6" max="7" width="19.57421875" style="15" customWidth="1"/>
    <col min="8" max="8" width="19.57421875" style="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4.25">
      <c r="A1" s="9"/>
      <c r="B1" s="9"/>
      <c r="C1" s="9"/>
      <c r="D1" s="9"/>
      <c r="E1" s="17"/>
      <c r="F1" s="14"/>
      <c r="G1" s="14"/>
      <c r="H1" s="252" t="s">
        <v>330</v>
      </c>
      <c r="I1" s="13"/>
      <c r="J1" s="13"/>
      <c r="AG1" s="13"/>
      <c r="AT1" s="13"/>
      <c r="AV1" s="13"/>
      <c r="AZ1" s="13"/>
    </row>
    <row r="2" spans="2:8" ht="18">
      <c r="B2" s="8" t="s">
        <v>23</v>
      </c>
      <c r="C2" s="9" t="s">
        <v>24</v>
      </c>
      <c r="H2" s="30"/>
    </row>
    <row r="3" spans="2:3" ht="15.75">
      <c r="B3" s="1" t="s">
        <v>25</v>
      </c>
      <c r="C3" s="23" t="s">
        <v>170</v>
      </c>
    </row>
    <row r="4" spans="2:3" ht="15">
      <c r="B4" s="1" t="s">
        <v>26</v>
      </c>
      <c r="C4" s="24">
        <v>44347</v>
      </c>
    </row>
    <row r="5" ht="14.25" thickBot="1">
      <c r="B5" s="1"/>
    </row>
    <row r="6" spans="2:8" ht="27">
      <c r="B6" s="45" t="s">
        <v>27</v>
      </c>
      <c r="C6" s="41" t="s">
        <v>28</v>
      </c>
      <c r="D6" s="11" t="s">
        <v>29</v>
      </c>
      <c r="E6" s="19" t="s">
        <v>30</v>
      </c>
      <c r="F6" s="16" t="s">
        <v>31</v>
      </c>
      <c r="G6" s="16" t="s">
        <v>219</v>
      </c>
      <c r="H6" s="129" t="s">
        <v>220</v>
      </c>
    </row>
    <row r="7" spans="2:8" ht="13.5">
      <c r="B7" s="46"/>
      <c r="C7" s="42"/>
      <c r="D7" s="4"/>
      <c r="E7" s="20"/>
      <c r="F7" s="25"/>
      <c r="G7" s="25"/>
      <c r="H7" s="5"/>
    </row>
    <row r="8" spans="1:8" ht="13.5">
      <c r="A8" s="12"/>
      <c r="B8" s="47" t="s">
        <v>0</v>
      </c>
      <c r="C8" s="43"/>
      <c r="D8" s="7"/>
      <c r="E8" s="21"/>
      <c r="F8" s="26"/>
      <c r="G8" s="26"/>
      <c r="H8" s="10"/>
    </row>
    <row r="9" spans="2:8" ht="13.5">
      <c r="B9" s="48" t="s">
        <v>1</v>
      </c>
      <c r="C9" s="43"/>
      <c r="D9" s="7"/>
      <c r="E9" s="21"/>
      <c r="F9" s="26"/>
      <c r="G9" s="26"/>
      <c r="H9" s="10"/>
    </row>
    <row r="10" spans="2:8" ht="13.5">
      <c r="B10" s="46" t="s">
        <v>34</v>
      </c>
      <c r="C10" s="43" t="s">
        <v>35</v>
      </c>
      <c r="D10" s="7" t="s">
        <v>36</v>
      </c>
      <c r="E10" s="21">
        <v>2354869</v>
      </c>
      <c r="F10" s="26">
        <v>83608.45</v>
      </c>
      <c r="G10" s="26">
        <v>8.14</v>
      </c>
      <c r="H10" s="10"/>
    </row>
    <row r="11" spans="2:8" ht="13.5">
      <c r="B11" s="46" t="s">
        <v>37</v>
      </c>
      <c r="C11" s="43" t="s">
        <v>38</v>
      </c>
      <c r="D11" s="7" t="s">
        <v>39</v>
      </c>
      <c r="E11" s="21">
        <v>38415703</v>
      </c>
      <c r="F11" s="26">
        <v>83208.41</v>
      </c>
      <c r="G11" s="26">
        <v>8.1</v>
      </c>
      <c r="H11" s="10"/>
    </row>
    <row r="12" spans="2:8" ht="13.5">
      <c r="B12" s="46" t="s">
        <v>40</v>
      </c>
      <c r="C12" s="43" t="s">
        <v>41</v>
      </c>
      <c r="D12" s="7" t="s">
        <v>42</v>
      </c>
      <c r="E12" s="21">
        <v>2316910</v>
      </c>
      <c r="F12" s="26">
        <v>58917.86</v>
      </c>
      <c r="G12" s="26">
        <v>5.73</v>
      </c>
      <c r="H12" s="10"/>
    </row>
    <row r="13" spans="2:8" ht="13.5">
      <c r="B13" s="46" t="s">
        <v>43</v>
      </c>
      <c r="C13" s="43" t="s">
        <v>44</v>
      </c>
      <c r="D13" s="7" t="s">
        <v>45</v>
      </c>
      <c r="E13" s="21">
        <v>14735528</v>
      </c>
      <c r="F13" s="26">
        <v>52672.14</v>
      </c>
      <c r="G13" s="26">
        <v>5.13</v>
      </c>
      <c r="H13" s="10"/>
    </row>
    <row r="14" spans="2:8" ht="13.5">
      <c r="B14" s="46" t="s">
        <v>46</v>
      </c>
      <c r="C14" s="43" t="s">
        <v>47</v>
      </c>
      <c r="D14" s="7" t="s">
        <v>48</v>
      </c>
      <c r="E14" s="21">
        <v>1719896</v>
      </c>
      <c r="F14" s="26">
        <v>51725.87</v>
      </c>
      <c r="G14" s="26">
        <v>5.03</v>
      </c>
      <c r="H14" s="10"/>
    </row>
    <row r="15" spans="2:8" ht="13.5">
      <c r="B15" s="46" t="s">
        <v>49</v>
      </c>
      <c r="C15" s="43" t="s">
        <v>50</v>
      </c>
      <c r="D15" s="7" t="s">
        <v>42</v>
      </c>
      <c r="E15" s="21">
        <v>5366725</v>
      </c>
      <c r="F15" s="26">
        <v>50726.28</v>
      </c>
      <c r="G15" s="26">
        <v>4.94</v>
      </c>
      <c r="H15" s="10"/>
    </row>
    <row r="16" spans="2:8" ht="13.5">
      <c r="B16" s="46" t="s">
        <v>51</v>
      </c>
      <c r="C16" s="43" t="s">
        <v>52</v>
      </c>
      <c r="D16" s="7" t="s">
        <v>42</v>
      </c>
      <c r="E16" s="21">
        <v>1993120</v>
      </c>
      <c r="F16" s="26">
        <v>38753.23</v>
      </c>
      <c r="G16" s="26">
        <v>3.77</v>
      </c>
      <c r="H16" s="10"/>
    </row>
    <row r="17" spans="2:8" ht="13.5">
      <c r="B17" s="46" t="s">
        <v>53</v>
      </c>
      <c r="C17" s="43" t="s">
        <v>54</v>
      </c>
      <c r="D17" s="7" t="s">
        <v>45</v>
      </c>
      <c r="E17" s="21">
        <v>2492885</v>
      </c>
      <c r="F17" s="26">
        <v>38614.79</v>
      </c>
      <c r="G17" s="26">
        <v>3.76</v>
      </c>
      <c r="H17" s="10"/>
    </row>
    <row r="18" spans="2:8" ht="13.5">
      <c r="B18" s="46" t="s">
        <v>55</v>
      </c>
      <c r="C18" s="43" t="s">
        <v>56</v>
      </c>
      <c r="D18" s="7" t="s">
        <v>45</v>
      </c>
      <c r="E18" s="21">
        <v>3258963</v>
      </c>
      <c r="F18" s="26">
        <v>32252.33</v>
      </c>
      <c r="G18" s="26">
        <v>3.14</v>
      </c>
      <c r="H18" s="10"/>
    </row>
    <row r="19" spans="2:8" ht="13.5">
      <c r="B19" s="46" t="s">
        <v>57</v>
      </c>
      <c r="C19" s="43" t="s">
        <v>58</v>
      </c>
      <c r="D19" s="7" t="s">
        <v>59</v>
      </c>
      <c r="E19" s="21">
        <v>4257214</v>
      </c>
      <c r="F19" s="26">
        <v>28214.69</v>
      </c>
      <c r="G19" s="26">
        <v>2.75</v>
      </c>
      <c r="H19" s="10"/>
    </row>
    <row r="20" spans="2:8" ht="13.5">
      <c r="B20" s="46" t="s">
        <v>60</v>
      </c>
      <c r="C20" s="43" t="s">
        <v>61</v>
      </c>
      <c r="D20" s="7" t="s">
        <v>62</v>
      </c>
      <c r="E20" s="21">
        <v>1226855</v>
      </c>
      <c r="F20" s="26">
        <v>27001.85</v>
      </c>
      <c r="G20" s="26">
        <v>2.63</v>
      </c>
      <c r="H20" s="10"/>
    </row>
    <row r="21" spans="2:8" ht="13.5">
      <c r="B21" s="46" t="s">
        <v>63</v>
      </c>
      <c r="C21" s="43" t="s">
        <v>64</v>
      </c>
      <c r="D21" s="7" t="s">
        <v>59</v>
      </c>
      <c r="E21" s="21">
        <v>3569094</v>
      </c>
      <c r="F21" s="26">
        <v>26793.19</v>
      </c>
      <c r="G21" s="26">
        <v>2.61</v>
      </c>
      <c r="H21" s="10"/>
    </row>
    <row r="22" spans="2:8" ht="13.5">
      <c r="B22" s="46" t="s">
        <v>65</v>
      </c>
      <c r="C22" s="43" t="s">
        <v>66</v>
      </c>
      <c r="D22" s="7" t="s">
        <v>59</v>
      </c>
      <c r="E22" s="21">
        <v>1645128</v>
      </c>
      <c r="F22" s="26">
        <v>24937.67</v>
      </c>
      <c r="G22" s="26">
        <v>2.43</v>
      </c>
      <c r="H22" s="10"/>
    </row>
    <row r="23" spans="2:8" ht="13.5">
      <c r="B23" s="46" t="s">
        <v>67</v>
      </c>
      <c r="C23" s="43" t="s">
        <v>68</v>
      </c>
      <c r="D23" s="7" t="s">
        <v>42</v>
      </c>
      <c r="E23" s="21">
        <v>417679</v>
      </c>
      <c r="F23" s="26">
        <v>14506.41</v>
      </c>
      <c r="G23" s="26">
        <v>1.41</v>
      </c>
      <c r="H23" s="10"/>
    </row>
    <row r="24" spans="2:8" ht="13.5">
      <c r="B24" s="46" t="s">
        <v>69</v>
      </c>
      <c r="C24" s="43" t="s">
        <v>70</v>
      </c>
      <c r="D24" s="7" t="s">
        <v>45</v>
      </c>
      <c r="E24" s="21">
        <v>422587</v>
      </c>
      <c r="F24" s="26">
        <v>13322.27</v>
      </c>
      <c r="G24" s="26">
        <v>1.3</v>
      </c>
      <c r="H24" s="10"/>
    </row>
    <row r="25" spans="2:8" ht="13.5">
      <c r="B25" s="46" t="s">
        <v>71</v>
      </c>
      <c r="C25" s="43" t="s">
        <v>72</v>
      </c>
      <c r="D25" s="7" t="s">
        <v>73</v>
      </c>
      <c r="E25" s="21">
        <v>1890050</v>
      </c>
      <c r="F25" s="26">
        <v>11686.18</v>
      </c>
      <c r="G25" s="26">
        <v>1.14</v>
      </c>
      <c r="H25" s="10"/>
    </row>
    <row r="26" spans="2:8" ht="13.5">
      <c r="B26" s="46" t="s">
        <v>74</v>
      </c>
      <c r="C26" s="43" t="s">
        <v>75</v>
      </c>
      <c r="D26" s="7" t="s">
        <v>73</v>
      </c>
      <c r="E26" s="21">
        <v>864964</v>
      </c>
      <c r="F26" s="26">
        <v>10548.24</v>
      </c>
      <c r="G26" s="26">
        <v>1.03</v>
      </c>
      <c r="H26" s="10"/>
    </row>
    <row r="27" spans="2:8" ht="13.5">
      <c r="B27" s="46" t="s">
        <v>76</v>
      </c>
      <c r="C27" s="43" t="s">
        <v>77</v>
      </c>
      <c r="D27" s="7" t="s">
        <v>73</v>
      </c>
      <c r="E27" s="21">
        <v>188325</v>
      </c>
      <c r="F27" s="26">
        <v>9998.46</v>
      </c>
      <c r="G27" s="26">
        <v>0.97</v>
      </c>
      <c r="H27" s="10"/>
    </row>
    <row r="28" spans="2:8" ht="13.5">
      <c r="B28" s="46" t="s">
        <v>78</v>
      </c>
      <c r="C28" s="43" t="s">
        <v>79</v>
      </c>
      <c r="D28" s="7" t="s">
        <v>73</v>
      </c>
      <c r="E28" s="21">
        <v>1376500</v>
      </c>
      <c r="F28" s="26">
        <v>9199.15</v>
      </c>
      <c r="G28" s="26">
        <v>0.9</v>
      </c>
      <c r="H28" s="10"/>
    </row>
    <row r="29" spans="2:8" ht="13.5">
      <c r="B29" s="46" t="s">
        <v>80</v>
      </c>
      <c r="C29" s="43" t="s">
        <v>81</v>
      </c>
      <c r="D29" s="7" t="s">
        <v>73</v>
      </c>
      <c r="E29" s="21">
        <v>236663</v>
      </c>
      <c r="F29" s="26">
        <v>4900.34</v>
      </c>
      <c r="G29" s="26">
        <v>0.48</v>
      </c>
      <c r="H29" s="10"/>
    </row>
    <row r="30" spans="2:8" ht="13.5">
      <c r="B30" s="46" t="s">
        <v>82</v>
      </c>
      <c r="C30" s="43" t="s">
        <v>83</v>
      </c>
      <c r="D30" s="7" t="s">
        <v>45</v>
      </c>
      <c r="E30" s="21">
        <v>56152</v>
      </c>
      <c r="F30" s="26">
        <v>1404.87</v>
      </c>
      <c r="G30" s="26">
        <v>0.14</v>
      </c>
      <c r="H30" s="184"/>
    </row>
    <row r="31" spans="2:8" ht="13.5">
      <c r="B31" s="49" t="s">
        <v>84</v>
      </c>
      <c r="C31" s="43"/>
      <c r="D31" s="7"/>
      <c r="E31" s="21"/>
      <c r="F31" s="27">
        <v>672992.68</v>
      </c>
      <c r="G31" s="27">
        <v>65.53</v>
      </c>
      <c r="H31" s="182"/>
    </row>
    <row r="32" spans="2:8" ht="13.5">
      <c r="B32" s="46"/>
      <c r="C32" s="177"/>
      <c r="D32" s="7"/>
      <c r="E32" s="21"/>
      <c r="F32" s="26"/>
      <c r="G32" s="26"/>
      <c r="H32" s="10"/>
    </row>
    <row r="33" spans="2:8" ht="13.5">
      <c r="B33" s="49" t="s">
        <v>3</v>
      </c>
      <c r="C33" s="43"/>
      <c r="D33" s="7"/>
      <c r="E33" s="21"/>
      <c r="F33" s="26" t="s">
        <v>2</v>
      </c>
      <c r="G33" s="26" t="s">
        <v>2</v>
      </c>
      <c r="H33" s="10"/>
    </row>
    <row r="34" spans="2:8" ht="13.5">
      <c r="B34" s="46" t="s">
        <v>280</v>
      </c>
      <c r="C34" s="43" t="s">
        <v>95</v>
      </c>
      <c r="D34" s="186" t="s">
        <v>281</v>
      </c>
      <c r="E34" s="21">
        <v>142519</v>
      </c>
      <c r="F34" s="26">
        <v>18170.59</v>
      </c>
      <c r="G34" s="26">
        <v>1.77</v>
      </c>
      <c r="H34" s="184"/>
    </row>
    <row r="35" spans="2:8" ht="13.5">
      <c r="B35" s="49" t="s">
        <v>84</v>
      </c>
      <c r="C35" s="43"/>
      <c r="D35" s="7"/>
      <c r="E35" s="21"/>
      <c r="F35" s="27">
        <v>18170.59</v>
      </c>
      <c r="G35" s="27">
        <v>1.77</v>
      </c>
      <c r="H35" s="182"/>
    </row>
    <row r="36" spans="2:8" ht="13.5">
      <c r="B36" s="46"/>
      <c r="C36" s="43"/>
      <c r="D36" s="7"/>
      <c r="E36" s="21"/>
      <c r="F36" s="26"/>
      <c r="G36" s="26"/>
      <c r="H36" s="10"/>
    </row>
    <row r="37" spans="2:8" ht="13.5">
      <c r="B37" s="48" t="s">
        <v>4</v>
      </c>
      <c r="C37" s="43"/>
      <c r="D37" s="7"/>
      <c r="E37" s="21"/>
      <c r="F37" s="26"/>
      <c r="G37" s="26"/>
      <c r="H37" s="10"/>
    </row>
    <row r="38" spans="2:8" ht="13.5">
      <c r="B38" s="46" t="s">
        <v>85</v>
      </c>
      <c r="C38" s="43" t="s">
        <v>86</v>
      </c>
      <c r="D38" s="7" t="s">
        <v>260</v>
      </c>
      <c r="E38" s="21">
        <v>406697</v>
      </c>
      <c r="F38" s="26">
        <v>73743.77</v>
      </c>
      <c r="G38" s="26">
        <v>7.18</v>
      </c>
      <c r="H38" s="10"/>
    </row>
    <row r="39" spans="2:8" ht="13.5">
      <c r="B39" s="46" t="s">
        <v>87</v>
      </c>
      <c r="C39" s="43" t="s">
        <v>88</v>
      </c>
      <c r="D39" s="7" t="s">
        <v>260</v>
      </c>
      <c r="E39" s="21">
        <v>268306</v>
      </c>
      <c r="F39" s="26">
        <v>64053.12</v>
      </c>
      <c r="G39" s="26">
        <v>6.23</v>
      </c>
      <c r="H39" s="10"/>
    </row>
    <row r="40" spans="2:8" ht="13.5">
      <c r="B40" s="46" t="s">
        <v>89</v>
      </c>
      <c r="C40" s="43" t="s">
        <v>90</v>
      </c>
      <c r="D40" s="7" t="s">
        <v>261</v>
      </c>
      <c r="E40" s="21">
        <v>21073</v>
      </c>
      <c r="F40" s="26">
        <v>49324.96</v>
      </c>
      <c r="G40" s="26">
        <v>4.8</v>
      </c>
      <c r="H40" s="10"/>
    </row>
    <row r="41" spans="2:8" ht="13.5">
      <c r="B41" s="46" t="s">
        <v>91</v>
      </c>
      <c r="C41" s="43" t="s">
        <v>92</v>
      </c>
      <c r="D41" s="7" t="s">
        <v>260</v>
      </c>
      <c r="E41" s="21">
        <v>25183</v>
      </c>
      <c r="F41" s="26">
        <v>44103.81</v>
      </c>
      <c r="G41" s="26">
        <v>4.29</v>
      </c>
      <c r="H41" s="10"/>
    </row>
    <row r="42" spans="2:8" ht="13.5">
      <c r="B42" s="46" t="s">
        <v>91</v>
      </c>
      <c r="C42" s="43" t="s">
        <v>93</v>
      </c>
      <c r="D42" s="7" t="s">
        <v>260</v>
      </c>
      <c r="E42" s="21">
        <v>25511</v>
      </c>
      <c r="F42" s="26">
        <v>43664.65</v>
      </c>
      <c r="G42" s="26">
        <v>4.25</v>
      </c>
      <c r="H42" s="184"/>
    </row>
    <row r="43" spans="2:8" ht="13.5">
      <c r="B43" s="49" t="s">
        <v>84</v>
      </c>
      <c r="C43" s="43"/>
      <c r="D43" s="7"/>
      <c r="E43" s="21"/>
      <c r="F43" s="27">
        <v>274890.31</v>
      </c>
      <c r="G43" s="27">
        <v>26.75</v>
      </c>
      <c r="H43" s="182"/>
    </row>
    <row r="44" spans="2:8" ht="13.5">
      <c r="B44" s="46"/>
      <c r="C44" s="43"/>
      <c r="D44" s="7"/>
      <c r="E44" s="21"/>
      <c r="F44" s="26"/>
      <c r="G44" s="26"/>
      <c r="H44" s="10"/>
    </row>
    <row r="45" spans="2:8" ht="13.5">
      <c r="B45" s="48" t="s">
        <v>94</v>
      </c>
      <c r="C45" s="43"/>
      <c r="D45" s="7"/>
      <c r="E45" s="21"/>
      <c r="F45" s="26" t="s">
        <v>2</v>
      </c>
      <c r="G45" s="26" t="s">
        <v>2</v>
      </c>
      <c r="H45" s="10"/>
    </row>
    <row r="46" spans="2:8" ht="13.5">
      <c r="B46" s="46"/>
      <c r="C46" s="43"/>
      <c r="D46" s="7"/>
      <c r="E46" s="21"/>
      <c r="F46" s="26"/>
      <c r="G46" s="26"/>
      <c r="H46" s="10"/>
    </row>
    <row r="47" spans="2:8" ht="13.5">
      <c r="B47" s="49" t="s">
        <v>5</v>
      </c>
      <c r="C47" s="43"/>
      <c r="D47" s="7"/>
      <c r="E47" s="21"/>
      <c r="F47" s="26"/>
      <c r="G47" s="26"/>
      <c r="H47" s="10"/>
    </row>
    <row r="48" spans="2:8" ht="13.5">
      <c r="B48" s="46"/>
      <c r="C48" s="43"/>
      <c r="D48" s="7"/>
      <c r="E48" s="21"/>
      <c r="F48" s="26"/>
      <c r="G48" s="26"/>
      <c r="H48" s="10"/>
    </row>
    <row r="49" spans="2:8" ht="13.5">
      <c r="B49" s="49" t="s">
        <v>6</v>
      </c>
      <c r="C49" s="43"/>
      <c r="D49" s="7"/>
      <c r="E49" s="21"/>
      <c r="F49" s="26" t="s">
        <v>2</v>
      </c>
      <c r="G49" s="26" t="s">
        <v>2</v>
      </c>
      <c r="H49" s="10"/>
    </row>
    <row r="50" spans="2:8" ht="13.5">
      <c r="B50" s="46"/>
      <c r="C50" s="43"/>
      <c r="D50" s="7"/>
      <c r="E50" s="21"/>
      <c r="F50" s="26"/>
      <c r="G50" s="26"/>
      <c r="H50" s="10"/>
    </row>
    <row r="51" spans="2:8" ht="13.5">
      <c r="B51" s="49" t="s">
        <v>7</v>
      </c>
      <c r="C51" s="43"/>
      <c r="D51" s="7"/>
      <c r="E51" s="21"/>
      <c r="F51" s="26" t="s">
        <v>2</v>
      </c>
      <c r="G51" s="26" t="s">
        <v>2</v>
      </c>
      <c r="H51" s="10"/>
    </row>
    <row r="52" spans="2:8" ht="13.5">
      <c r="B52" s="46"/>
      <c r="C52" s="43"/>
      <c r="D52" s="7"/>
      <c r="E52" s="21"/>
      <c r="F52" s="26"/>
      <c r="G52" s="26"/>
      <c r="H52" s="10"/>
    </row>
    <row r="53" spans="2:8" ht="13.5">
      <c r="B53" s="49" t="s">
        <v>8</v>
      </c>
      <c r="C53" s="43"/>
      <c r="D53" s="7"/>
      <c r="E53" s="21"/>
      <c r="F53" s="26" t="s">
        <v>2</v>
      </c>
      <c r="G53" s="26" t="s">
        <v>2</v>
      </c>
      <c r="H53" s="10"/>
    </row>
    <row r="54" spans="2:8" ht="13.5">
      <c r="B54" s="46"/>
      <c r="C54" s="43"/>
      <c r="D54" s="7"/>
      <c r="E54" s="21"/>
      <c r="F54" s="26"/>
      <c r="G54" s="26"/>
      <c r="H54" s="10"/>
    </row>
    <row r="55" spans="2:8" ht="13.5">
      <c r="B55" s="49" t="s">
        <v>9</v>
      </c>
      <c r="C55" s="43"/>
      <c r="D55" s="7"/>
      <c r="E55" s="21"/>
      <c r="F55" s="26" t="s">
        <v>2</v>
      </c>
      <c r="G55" s="26" t="s">
        <v>2</v>
      </c>
      <c r="H55" s="10"/>
    </row>
    <row r="56" spans="2:8" ht="13.5">
      <c r="B56" s="46"/>
      <c r="C56" s="43"/>
      <c r="D56" s="7"/>
      <c r="E56" s="21"/>
      <c r="F56" s="26"/>
      <c r="G56" s="26"/>
      <c r="H56" s="10"/>
    </row>
    <row r="57" spans="2:8" ht="13.5">
      <c r="B57" s="49" t="s">
        <v>10</v>
      </c>
      <c r="C57" s="43"/>
      <c r="D57" s="7"/>
      <c r="E57" s="21"/>
      <c r="F57" s="26" t="s">
        <v>2</v>
      </c>
      <c r="G57" s="26" t="s">
        <v>2</v>
      </c>
      <c r="H57" s="10"/>
    </row>
    <row r="58" spans="2:8" ht="13.5">
      <c r="B58" s="46"/>
      <c r="C58" s="43"/>
      <c r="D58" s="7"/>
      <c r="E58" s="21"/>
      <c r="F58" s="26"/>
      <c r="G58" s="26"/>
      <c r="H58" s="10"/>
    </row>
    <row r="59" spans="2:8" ht="13.5">
      <c r="B59" s="49" t="s">
        <v>11</v>
      </c>
      <c r="C59" s="43"/>
      <c r="D59" s="7"/>
      <c r="E59" s="21"/>
      <c r="F59" s="26"/>
      <c r="G59" s="26"/>
      <c r="H59" s="10"/>
    </row>
    <row r="60" spans="2:8" ht="13.5">
      <c r="B60" s="46"/>
      <c r="C60" s="43"/>
      <c r="D60" s="7"/>
      <c r="E60" s="21"/>
      <c r="F60" s="26"/>
      <c r="G60" s="26"/>
      <c r="H60" s="10"/>
    </row>
    <row r="61" spans="2:8" ht="13.5">
      <c r="B61" s="49" t="s">
        <v>12</v>
      </c>
      <c r="C61" s="43"/>
      <c r="D61" s="7"/>
      <c r="E61" s="21"/>
      <c r="F61" s="26" t="s">
        <v>2</v>
      </c>
      <c r="G61" s="26" t="s">
        <v>2</v>
      </c>
      <c r="H61" s="10"/>
    </row>
    <row r="62" spans="2:8" ht="13.5">
      <c r="B62" s="46"/>
      <c r="C62" s="43"/>
      <c r="D62" s="7"/>
      <c r="E62" s="21"/>
      <c r="F62" s="26"/>
      <c r="G62" s="26"/>
      <c r="H62" s="10"/>
    </row>
    <row r="63" spans="2:8" ht="13.5">
      <c r="B63" s="49" t="s">
        <v>13</v>
      </c>
      <c r="C63" s="43"/>
      <c r="D63" s="7"/>
      <c r="E63" s="21"/>
      <c r="F63" s="26" t="s">
        <v>2</v>
      </c>
      <c r="G63" s="26" t="s">
        <v>2</v>
      </c>
      <c r="H63" s="10"/>
    </row>
    <row r="64" spans="2:8" ht="13.5">
      <c r="B64" s="46"/>
      <c r="C64" s="43"/>
      <c r="D64" s="7"/>
      <c r="E64" s="21"/>
      <c r="F64" s="26"/>
      <c r="G64" s="26"/>
      <c r="H64" s="10"/>
    </row>
    <row r="65" spans="2:8" ht="13.5">
      <c r="B65" s="49" t="s">
        <v>14</v>
      </c>
      <c r="C65" s="43"/>
      <c r="D65" s="7"/>
      <c r="E65" s="21"/>
      <c r="F65" s="26" t="s">
        <v>2</v>
      </c>
      <c r="G65" s="26" t="s">
        <v>2</v>
      </c>
      <c r="H65" s="10"/>
    </row>
    <row r="66" spans="2:8" ht="13.5">
      <c r="B66" s="46"/>
      <c r="C66" s="43"/>
      <c r="D66" s="7"/>
      <c r="E66" s="21"/>
      <c r="F66" s="26"/>
      <c r="G66" s="26"/>
      <c r="H66" s="10"/>
    </row>
    <row r="67" spans="2:8" ht="13.5">
      <c r="B67" s="49" t="s">
        <v>15</v>
      </c>
      <c r="C67" s="43"/>
      <c r="D67" s="7"/>
      <c r="E67" s="21"/>
      <c r="F67" s="26" t="s">
        <v>2</v>
      </c>
      <c r="G67" s="26" t="s">
        <v>2</v>
      </c>
      <c r="H67" s="10"/>
    </row>
    <row r="68" spans="2:8" ht="13.5">
      <c r="B68" s="46"/>
      <c r="C68" s="43"/>
      <c r="D68" s="7"/>
      <c r="E68" s="21"/>
      <c r="F68" s="26"/>
      <c r="G68" s="26"/>
      <c r="H68" s="10"/>
    </row>
    <row r="69" spans="1:8" ht="13.5">
      <c r="A69" s="12"/>
      <c r="B69" s="47" t="s">
        <v>16</v>
      </c>
      <c r="C69" s="43"/>
      <c r="D69" s="7"/>
      <c r="E69" s="21"/>
      <c r="F69" s="26"/>
      <c r="G69" s="26"/>
      <c r="H69" s="10"/>
    </row>
    <row r="70" spans="1:8" ht="13.5">
      <c r="A70" s="29"/>
      <c r="B70" s="47" t="s">
        <v>17</v>
      </c>
      <c r="C70" s="43"/>
      <c r="D70" s="7"/>
      <c r="E70" s="21"/>
      <c r="F70" s="26" t="s">
        <v>2</v>
      </c>
      <c r="G70" s="26" t="s">
        <v>2</v>
      </c>
      <c r="H70" s="10"/>
    </row>
    <row r="71" spans="1:8" ht="13.5">
      <c r="A71" s="29"/>
      <c r="B71" s="47"/>
      <c r="C71" s="43"/>
      <c r="D71" s="7"/>
      <c r="E71" s="21"/>
      <c r="F71" s="26"/>
      <c r="G71" s="26"/>
      <c r="H71" s="10"/>
    </row>
    <row r="72" spans="1:9" s="40" customFormat="1" ht="15">
      <c r="A72" s="2"/>
      <c r="B72" s="48" t="s">
        <v>262</v>
      </c>
      <c r="C72" s="43"/>
      <c r="D72" s="7"/>
      <c r="E72" s="21"/>
      <c r="F72" s="26" t="s">
        <v>2</v>
      </c>
      <c r="G72" s="26" t="s">
        <v>2</v>
      </c>
      <c r="H72" s="10"/>
      <c r="I72" s="3"/>
    </row>
    <row r="73" spans="1:9" s="40" customFormat="1" ht="15">
      <c r="A73" s="2"/>
      <c r="B73" s="48"/>
      <c r="C73" s="43"/>
      <c r="D73" s="7"/>
      <c r="E73" s="21"/>
      <c r="F73" s="26"/>
      <c r="G73" s="26"/>
      <c r="H73" s="10"/>
      <c r="I73" s="3"/>
    </row>
    <row r="74" spans="1:9" s="40" customFormat="1" ht="15">
      <c r="A74" s="2"/>
      <c r="B74" s="48" t="s">
        <v>263</v>
      </c>
      <c r="C74" s="43"/>
      <c r="D74" s="7"/>
      <c r="E74" s="21"/>
      <c r="F74" s="26"/>
      <c r="G74" s="26"/>
      <c r="H74" s="10"/>
      <c r="I74" s="3"/>
    </row>
    <row r="75" spans="1:9" s="32" customFormat="1" ht="13.5">
      <c r="A75" s="2"/>
      <c r="B75" s="46" t="s">
        <v>96</v>
      </c>
      <c r="C75" s="43"/>
      <c r="D75" s="7"/>
      <c r="E75" s="21"/>
      <c r="F75" s="26">
        <v>100</v>
      </c>
      <c r="G75" s="26">
        <v>0.01</v>
      </c>
      <c r="H75" s="180">
        <v>4.9</v>
      </c>
      <c r="I75" s="3"/>
    </row>
    <row r="76" spans="2:52" ht="13.5">
      <c r="B76" s="46" t="s">
        <v>97</v>
      </c>
      <c r="C76" s="43"/>
      <c r="D76" s="7"/>
      <c r="E76" s="21"/>
      <c r="F76" s="26">
        <v>491</v>
      </c>
      <c r="G76" s="26">
        <v>0.05</v>
      </c>
      <c r="H76" s="180">
        <v>3.15</v>
      </c>
      <c r="J76" s="2"/>
      <c r="AG76" s="2"/>
      <c r="AT76" s="2"/>
      <c r="AV76" s="2"/>
      <c r="AZ76" s="2"/>
    </row>
    <row r="77" spans="1:9" s="1" customFormat="1" ht="13.5">
      <c r="A77" s="2"/>
      <c r="B77" s="46" t="s">
        <v>97</v>
      </c>
      <c r="C77" s="43"/>
      <c r="D77" s="7"/>
      <c r="E77" s="21"/>
      <c r="F77" s="26">
        <v>491</v>
      </c>
      <c r="G77" s="26">
        <v>0.05</v>
      </c>
      <c r="H77" s="180">
        <v>3.15</v>
      </c>
      <c r="I77" s="3"/>
    </row>
    <row r="78" spans="2:8" ht="13.5">
      <c r="B78" s="46" t="s">
        <v>97</v>
      </c>
      <c r="C78" s="43"/>
      <c r="D78" s="7"/>
      <c r="E78" s="21"/>
      <c r="F78" s="26">
        <v>491</v>
      </c>
      <c r="G78" s="26">
        <v>0.05</v>
      </c>
      <c r="H78" s="180">
        <v>3.15</v>
      </c>
    </row>
    <row r="79" spans="2:8" ht="13.5">
      <c r="B79" s="46" t="s">
        <v>97</v>
      </c>
      <c r="C79" s="43"/>
      <c r="D79" s="7"/>
      <c r="E79" s="21"/>
      <c r="F79" s="26">
        <v>491</v>
      </c>
      <c r="G79" s="26">
        <v>0.05</v>
      </c>
      <c r="H79" s="180">
        <v>3.15</v>
      </c>
    </row>
    <row r="80" spans="2:8" ht="13.5">
      <c r="B80" s="46" t="s">
        <v>98</v>
      </c>
      <c r="C80" s="43"/>
      <c r="D80" s="7"/>
      <c r="E80" s="21"/>
      <c r="F80" s="26">
        <v>491</v>
      </c>
      <c r="G80" s="26">
        <v>0.05</v>
      </c>
      <c r="H80" s="180">
        <v>3</v>
      </c>
    </row>
    <row r="81" spans="2:8" ht="13.5">
      <c r="B81" s="46" t="s">
        <v>98</v>
      </c>
      <c r="C81" s="43"/>
      <c r="D81" s="7"/>
      <c r="E81" s="21"/>
      <c r="F81" s="26">
        <v>491</v>
      </c>
      <c r="G81" s="26">
        <v>0.05</v>
      </c>
      <c r="H81" s="180">
        <v>3</v>
      </c>
    </row>
    <row r="82" spans="2:8" ht="13.5">
      <c r="B82" s="46" t="s">
        <v>99</v>
      </c>
      <c r="C82" s="43"/>
      <c r="D82" s="7"/>
      <c r="E82" s="21"/>
      <c r="F82" s="26">
        <v>491</v>
      </c>
      <c r="G82" s="26">
        <v>0.05</v>
      </c>
      <c r="H82" s="180">
        <v>2.6</v>
      </c>
    </row>
    <row r="83" spans="2:8" ht="13.5">
      <c r="B83" s="46" t="s">
        <v>99</v>
      </c>
      <c r="C83" s="43"/>
      <c r="D83" s="7"/>
      <c r="E83" s="21"/>
      <c r="F83" s="26">
        <v>491</v>
      </c>
      <c r="G83" s="26">
        <v>0.05</v>
      </c>
      <c r="H83" s="180">
        <v>2.6</v>
      </c>
    </row>
    <row r="84" spans="2:8" ht="13.5">
      <c r="B84" s="46" t="s">
        <v>99</v>
      </c>
      <c r="C84" s="43"/>
      <c r="D84" s="7"/>
      <c r="E84" s="21"/>
      <c r="F84" s="26">
        <v>491</v>
      </c>
      <c r="G84" s="26">
        <v>0.05</v>
      </c>
      <c r="H84" s="180">
        <v>2.6</v>
      </c>
    </row>
    <row r="85" spans="2:8" ht="13.5">
      <c r="B85" s="46" t="s">
        <v>100</v>
      </c>
      <c r="C85" s="43"/>
      <c r="D85" s="7"/>
      <c r="E85" s="21"/>
      <c r="F85" s="26">
        <v>200</v>
      </c>
      <c r="G85" s="26">
        <v>0.02</v>
      </c>
      <c r="H85" s="181">
        <v>4</v>
      </c>
    </row>
    <row r="86" spans="2:8" ht="13.5">
      <c r="B86" s="49" t="s">
        <v>84</v>
      </c>
      <c r="C86" s="43"/>
      <c r="D86" s="7"/>
      <c r="E86" s="21"/>
      <c r="F86" s="27">
        <v>4719</v>
      </c>
      <c r="G86" s="27">
        <v>0.48</v>
      </c>
      <c r="H86" s="182"/>
    </row>
    <row r="87" spans="2:8" ht="13.5">
      <c r="B87" s="49"/>
      <c r="C87" s="43"/>
      <c r="D87" s="7"/>
      <c r="E87" s="21"/>
      <c r="F87" s="7"/>
      <c r="G87" s="7"/>
      <c r="H87" s="10"/>
    </row>
    <row r="88" spans="2:8" ht="13.5">
      <c r="B88" s="48" t="s">
        <v>264</v>
      </c>
      <c r="C88" s="43"/>
      <c r="D88" s="7"/>
      <c r="E88" s="21"/>
      <c r="F88" s="26"/>
      <c r="G88" s="26"/>
      <c r="H88" s="10"/>
    </row>
    <row r="89" spans="2:8" ht="13.5">
      <c r="B89" s="46" t="s">
        <v>101</v>
      </c>
      <c r="C89" s="43"/>
      <c r="D89" s="7"/>
      <c r="E89" s="21"/>
      <c r="F89" s="26">
        <v>51624.7</v>
      </c>
      <c r="G89" s="26">
        <v>5.02</v>
      </c>
      <c r="H89" s="26">
        <v>3.23</v>
      </c>
    </row>
    <row r="90" spans="2:8" ht="13.5">
      <c r="B90" s="49" t="s">
        <v>84</v>
      </c>
      <c r="C90" s="43"/>
      <c r="D90" s="7"/>
      <c r="E90" s="21"/>
      <c r="F90" s="27">
        <v>51624.7</v>
      </c>
      <c r="G90" s="27">
        <v>5.02</v>
      </c>
      <c r="H90" s="182"/>
    </row>
    <row r="91" spans="2:8" ht="13.5">
      <c r="B91" s="46"/>
      <c r="C91" s="43"/>
      <c r="D91" s="7"/>
      <c r="E91" s="21"/>
      <c r="F91" s="26"/>
      <c r="G91" s="26"/>
      <c r="H91" s="10"/>
    </row>
    <row r="92" spans="1:8" ht="13.5">
      <c r="A92" s="12"/>
      <c r="B92" s="47" t="s">
        <v>22</v>
      </c>
      <c r="C92" s="43"/>
      <c r="D92" s="7"/>
      <c r="E92" s="21"/>
      <c r="F92" s="26"/>
      <c r="G92" s="26"/>
      <c r="H92" s="10"/>
    </row>
    <row r="93" spans="2:8" ht="13.5">
      <c r="B93" s="46" t="s">
        <v>102</v>
      </c>
      <c r="C93" s="43"/>
      <c r="D93" s="7"/>
      <c r="E93" s="21"/>
      <c r="F93" s="26">
        <v>5230.02</v>
      </c>
      <c r="G93" s="26">
        <v>0.45</v>
      </c>
      <c r="H93" s="184"/>
    </row>
    <row r="94" spans="2:8" ht="13.5">
      <c r="B94" s="49" t="s">
        <v>84</v>
      </c>
      <c r="C94" s="43"/>
      <c r="D94" s="7"/>
      <c r="E94" s="21"/>
      <c r="F94" s="27">
        <v>5230.02</v>
      </c>
      <c r="G94" s="27">
        <v>0.45</v>
      </c>
      <c r="H94" s="182"/>
    </row>
    <row r="95" spans="2:8" ht="13.5">
      <c r="B95" s="46"/>
      <c r="C95" s="43"/>
      <c r="D95" s="7"/>
      <c r="E95" s="21"/>
      <c r="F95" s="26"/>
      <c r="G95" s="26"/>
      <c r="H95" s="184"/>
    </row>
    <row r="96" spans="2:8" ht="14.25" thickBot="1">
      <c r="B96" s="50" t="s">
        <v>103</v>
      </c>
      <c r="C96" s="44"/>
      <c r="D96" s="6"/>
      <c r="E96" s="22"/>
      <c r="F96" s="28">
        <v>1027627.3</v>
      </c>
      <c r="G96" s="28">
        <f>_xlfn.SUMIFS(G:G,B:B,"Total")</f>
        <v>100</v>
      </c>
      <c r="H96" s="182"/>
    </row>
    <row r="97" spans="2:8" ht="13.5">
      <c r="B97" s="65"/>
      <c r="C97" s="66"/>
      <c r="D97" s="66"/>
      <c r="E97" s="67"/>
      <c r="F97" s="68"/>
      <c r="G97" s="68"/>
      <c r="H97" s="56"/>
    </row>
    <row r="98" spans="1:9" ht="15">
      <c r="A98" s="40"/>
      <c r="B98" s="192" t="s">
        <v>157</v>
      </c>
      <c r="C98" s="193"/>
      <c r="D98" s="193"/>
      <c r="E98" s="194"/>
      <c r="F98" s="194"/>
      <c r="G98" s="194"/>
      <c r="H98" s="195"/>
      <c r="I98" s="40"/>
    </row>
    <row r="99" spans="1:9" ht="27">
      <c r="A99" s="32"/>
      <c r="B99" s="196" t="s">
        <v>153</v>
      </c>
      <c r="C99" s="33"/>
      <c r="D99" s="33" t="s">
        <v>154</v>
      </c>
      <c r="E99" s="34" t="s">
        <v>30</v>
      </c>
      <c r="F99" s="35" t="s">
        <v>155</v>
      </c>
      <c r="G99" s="34" t="s">
        <v>32</v>
      </c>
      <c r="H99" s="197" t="s">
        <v>33</v>
      </c>
      <c r="I99" s="32"/>
    </row>
    <row r="100" spans="1:9" ht="13.5">
      <c r="A100" s="32"/>
      <c r="B100" s="196" t="s">
        <v>150</v>
      </c>
      <c r="C100" s="33"/>
      <c r="D100" s="33"/>
      <c r="E100" s="34"/>
      <c r="F100" s="35"/>
      <c r="G100" s="34"/>
      <c r="H100" s="197"/>
      <c r="I100" s="32"/>
    </row>
    <row r="101" spans="2:9" ht="13.5">
      <c r="B101" s="198" t="s">
        <v>148</v>
      </c>
      <c r="C101" s="36"/>
      <c r="D101" s="36" t="s">
        <v>149</v>
      </c>
      <c r="E101" s="37">
        <v>-221000000</v>
      </c>
      <c r="F101" s="37">
        <v>-161097.95</v>
      </c>
      <c r="G101" s="37">
        <v>-15.68</v>
      </c>
      <c r="H101" s="199"/>
      <c r="I101" s="2"/>
    </row>
    <row r="102" spans="2:9" ht="13.5">
      <c r="B102" s="198" t="s">
        <v>151</v>
      </c>
      <c r="C102" s="36"/>
      <c r="D102" s="36" t="s">
        <v>149</v>
      </c>
      <c r="E102" s="37">
        <v>-50000000</v>
      </c>
      <c r="F102" s="37">
        <v>-37706.25</v>
      </c>
      <c r="G102" s="37">
        <v>-3.67</v>
      </c>
      <c r="H102" s="199"/>
      <c r="I102" s="2"/>
    </row>
    <row r="103" spans="2:9" ht="13.5">
      <c r="B103" s="198" t="s">
        <v>152</v>
      </c>
      <c r="C103" s="36"/>
      <c r="D103" s="36" t="s">
        <v>149</v>
      </c>
      <c r="E103" s="37">
        <v>-33000000</v>
      </c>
      <c r="F103" s="37">
        <v>-24983.475</v>
      </c>
      <c r="G103" s="37">
        <v>-2.43</v>
      </c>
      <c r="H103" s="199"/>
      <c r="I103" s="2"/>
    </row>
    <row r="104" spans="1:9" ht="13.5">
      <c r="A104" s="1"/>
      <c r="B104" s="200" t="s">
        <v>156</v>
      </c>
      <c r="C104" s="38"/>
      <c r="D104" s="38"/>
      <c r="E104" s="39"/>
      <c r="F104" s="39">
        <f>SUM(F100:F103)</f>
        <v>-223787.67500000002</v>
      </c>
      <c r="G104" s="39">
        <f>SUM(G100:G103)</f>
        <v>-21.78</v>
      </c>
      <c r="H104" s="201"/>
      <c r="I104" s="1"/>
    </row>
    <row r="105" spans="2:8" ht="14.25" thickBot="1">
      <c r="B105" s="65"/>
      <c r="C105" s="66"/>
      <c r="D105" s="66"/>
      <c r="E105" s="67"/>
      <c r="F105" s="68"/>
      <c r="G105" s="68"/>
      <c r="H105" s="56"/>
    </row>
    <row r="106" spans="2:8" ht="13.5">
      <c r="B106" s="51" t="s">
        <v>104</v>
      </c>
      <c r="C106" s="52"/>
      <c r="D106" s="52"/>
      <c r="E106" s="53"/>
      <c r="F106" s="54"/>
      <c r="G106" s="54"/>
      <c r="H106" s="55"/>
    </row>
    <row r="107" spans="2:8" ht="13.5" customHeight="1">
      <c r="B107" s="220" t="s">
        <v>171</v>
      </c>
      <c r="C107" s="221"/>
      <c r="D107" s="221"/>
      <c r="E107" s="221"/>
      <c r="F107" s="221"/>
      <c r="G107" s="221"/>
      <c r="H107" s="56"/>
    </row>
    <row r="108" spans="2:8" ht="13.5">
      <c r="B108" s="57" t="s">
        <v>172</v>
      </c>
      <c r="C108" s="58"/>
      <c r="D108" s="58"/>
      <c r="E108" s="58"/>
      <c r="F108" s="58"/>
      <c r="G108" s="59"/>
      <c r="H108" s="56"/>
    </row>
    <row r="109" spans="2:8" ht="13.5">
      <c r="B109" s="57" t="s">
        <v>173</v>
      </c>
      <c r="C109" s="58"/>
      <c r="D109" s="58"/>
      <c r="E109" s="58"/>
      <c r="F109" s="58"/>
      <c r="G109" s="59"/>
      <c r="H109" s="56"/>
    </row>
    <row r="110" spans="2:8" ht="14.25" thickBot="1">
      <c r="B110" s="60"/>
      <c r="C110" s="61"/>
      <c r="D110" s="61"/>
      <c r="E110" s="62"/>
      <c r="F110" s="63"/>
      <c r="G110" s="63"/>
      <c r="H110" s="64"/>
    </row>
    <row r="111" spans="2:8" ht="14.25" thickBot="1">
      <c r="B111" s="65"/>
      <c r="C111" s="66"/>
      <c r="D111" s="66"/>
      <c r="E111" s="67"/>
      <c r="F111" s="68"/>
      <c r="G111" s="68"/>
      <c r="H111" s="56"/>
    </row>
    <row r="112" spans="2:8" ht="13.5">
      <c r="B112" s="69" t="s">
        <v>174</v>
      </c>
      <c r="C112" s="70"/>
      <c r="D112" s="70"/>
      <c r="E112" s="70"/>
      <c r="F112" s="70"/>
      <c r="G112" s="71"/>
      <c r="H112" s="55"/>
    </row>
    <row r="113" spans="2:8" ht="13.5">
      <c r="B113" s="72" t="s">
        <v>175</v>
      </c>
      <c r="C113" s="73"/>
      <c r="D113" s="74"/>
      <c r="E113" s="74"/>
      <c r="F113" s="73"/>
      <c r="G113" s="59"/>
      <c r="H113" s="56"/>
    </row>
    <row r="114" spans="2:8" ht="41.25">
      <c r="B114" s="211" t="s">
        <v>176</v>
      </c>
      <c r="C114" s="212" t="s">
        <v>177</v>
      </c>
      <c r="D114" s="75" t="s">
        <v>178</v>
      </c>
      <c r="E114" s="75" t="s">
        <v>178</v>
      </c>
      <c r="F114" s="75" t="s">
        <v>179</v>
      </c>
      <c r="G114" s="59"/>
      <c r="H114" s="56"/>
    </row>
    <row r="115" spans="2:8" ht="13.5">
      <c r="B115" s="211"/>
      <c r="C115" s="212"/>
      <c r="D115" s="75" t="s">
        <v>180</v>
      </c>
      <c r="E115" s="75" t="s">
        <v>181</v>
      </c>
      <c r="F115" s="75" t="s">
        <v>180</v>
      </c>
      <c r="G115" s="59"/>
      <c r="H115" s="56"/>
    </row>
    <row r="116" spans="2:8" ht="13.5">
      <c r="B116" s="211" t="s">
        <v>2</v>
      </c>
      <c r="C116" s="212" t="s">
        <v>2</v>
      </c>
      <c r="D116" s="212" t="s">
        <v>2</v>
      </c>
      <c r="E116" s="212" t="s">
        <v>2</v>
      </c>
      <c r="F116" s="212" t="s">
        <v>2</v>
      </c>
      <c r="G116" s="59"/>
      <c r="H116" s="56"/>
    </row>
    <row r="117" spans="2:8" ht="15">
      <c r="B117" s="78" t="s">
        <v>182</v>
      </c>
      <c r="C117" s="79"/>
      <c r="D117" s="79"/>
      <c r="E117" s="79"/>
      <c r="F117" s="79"/>
      <c r="G117" s="59"/>
      <c r="H117" s="56"/>
    </row>
    <row r="118" spans="2:8" ht="15">
      <c r="B118" s="80"/>
      <c r="C118" s="58"/>
      <c r="D118" s="58"/>
      <c r="E118" s="58"/>
      <c r="F118" s="58"/>
      <c r="G118" s="59"/>
      <c r="H118" s="56"/>
    </row>
    <row r="119" spans="2:8" ht="15">
      <c r="B119" s="80" t="s">
        <v>183</v>
      </c>
      <c r="C119" s="58"/>
      <c r="D119" s="58"/>
      <c r="E119" s="58"/>
      <c r="F119" s="58"/>
      <c r="G119" s="59"/>
      <c r="H119" s="56"/>
    </row>
    <row r="120" spans="2:8" ht="13.5">
      <c r="B120" s="57"/>
      <c r="C120" s="58"/>
      <c r="D120" s="58"/>
      <c r="E120" s="58"/>
      <c r="F120" s="58"/>
      <c r="G120" s="59"/>
      <c r="H120" s="56"/>
    </row>
    <row r="121" spans="2:8" ht="15">
      <c r="B121" s="80" t="s">
        <v>184</v>
      </c>
      <c r="C121" s="58"/>
      <c r="D121" s="58"/>
      <c r="E121" s="58"/>
      <c r="F121" s="58"/>
      <c r="G121" s="59"/>
      <c r="H121" s="56"/>
    </row>
    <row r="122" spans="2:8" ht="13.5">
      <c r="B122" s="81" t="s">
        <v>185</v>
      </c>
      <c r="C122" s="82" t="s">
        <v>283</v>
      </c>
      <c r="D122" s="82" t="s">
        <v>265</v>
      </c>
      <c r="E122" s="58"/>
      <c r="F122" s="58"/>
      <c r="G122" s="59"/>
      <c r="H122" s="56"/>
    </row>
    <row r="123" spans="2:8" ht="13.5">
      <c r="B123" s="81" t="s">
        <v>186</v>
      </c>
      <c r="C123" s="83">
        <v>42.0204</v>
      </c>
      <c r="D123" s="83">
        <v>43.9154</v>
      </c>
      <c r="E123" s="58"/>
      <c r="F123" s="58"/>
      <c r="G123" s="59"/>
      <c r="H123" s="56"/>
    </row>
    <row r="124" spans="2:8" ht="13.5">
      <c r="B124" s="81" t="s">
        <v>187</v>
      </c>
      <c r="C124" s="83">
        <v>39.9517</v>
      </c>
      <c r="D124" s="83">
        <v>41.7167</v>
      </c>
      <c r="E124" s="58"/>
      <c r="F124" s="58"/>
      <c r="G124" s="59"/>
      <c r="H124" s="56"/>
    </row>
    <row r="125" spans="2:8" ht="13.5">
      <c r="B125" s="57"/>
      <c r="C125" s="58"/>
      <c r="D125" s="58"/>
      <c r="E125" s="58"/>
      <c r="F125" s="58"/>
      <c r="G125" s="59"/>
      <c r="H125" s="56"/>
    </row>
    <row r="126" spans="2:8" ht="15">
      <c r="B126" s="80" t="s">
        <v>267</v>
      </c>
      <c r="C126" s="84"/>
      <c r="D126" s="84"/>
      <c r="E126" s="84"/>
      <c r="F126" s="58"/>
      <c r="G126" s="59"/>
      <c r="H126" s="56"/>
    </row>
    <row r="127" spans="2:8" ht="15">
      <c r="B127" s="80"/>
      <c r="C127" s="84"/>
      <c r="D127" s="84"/>
      <c r="E127" s="84"/>
      <c r="F127" s="58"/>
      <c r="G127" s="59"/>
      <c r="H127" s="56"/>
    </row>
    <row r="128" spans="2:8" ht="15">
      <c r="B128" s="80" t="s">
        <v>268</v>
      </c>
      <c r="C128" s="84"/>
      <c r="D128" s="84"/>
      <c r="E128" s="84"/>
      <c r="F128" s="58"/>
      <c r="G128" s="59"/>
      <c r="H128" s="56"/>
    </row>
    <row r="129" spans="2:8" ht="15">
      <c r="B129" s="80"/>
      <c r="C129" s="84"/>
      <c r="D129" s="84"/>
      <c r="E129" s="84"/>
      <c r="F129" s="58"/>
      <c r="G129" s="59"/>
      <c r="H129" s="56"/>
    </row>
    <row r="130" spans="2:8" ht="15">
      <c r="B130" s="80" t="s">
        <v>284</v>
      </c>
      <c r="C130" s="84"/>
      <c r="D130" s="84"/>
      <c r="E130" s="85"/>
      <c r="F130" s="86"/>
      <c r="G130" s="59"/>
      <c r="H130" s="56"/>
    </row>
    <row r="131" spans="2:8" ht="15">
      <c r="B131" s="87" t="s">
        <v>188</v>
      </c>
      <c r="C131" s="84"/>
      <c r="D131" s="84"/>
      <c r="E131" s="85"/>
      <c r="F131" s="58"/>
      <c r="G131" s="59"/>
      <c r="H131" s="56"/>
    </row>
    <row r="132" spans="2:8" ht="15">
      <c r="B132" s="88"/>
      <c r="C132" s="84"/>
      <c r="D132" s="84"/>
      <c r="E132" s="84"/>
      <c r="F132" s="58"/>
      <c r="G132" s="59"/>
      <c r="H132" s="56"/>
    </row>
    <row r="133" spans="2:8" ht="15">
      <c r="B133" s="80" t="s">
        <v>285</v>
      </c>
      <c r="C133" s="84"/>
      <c r="D133" s="84"/>
      <c r="E133" s="85"/>
      <c r="F133" s="89"/>
      <c r="G133" s="59"/>
      <c r="H133" s="56"/>
    </row>
    <row r="134" spans="2:8" ht="18">
      <c r="B134" s="80"/>
      <c r="C134" s="84"/>
      <c r="D134" s="84"/>
      <c r="E134" s="84"/>
      <c r="F134" s="90"/>
      <c r="G134" s="59"/>
      <c r="H134" s="56"/>
    </row>
    <row r="135" spans="2:8" ht="18">
      <c r="B135" s="80" t="s">
        <v>286</v>
      </c>
      <c r="C135" s="84"/>
      <c r="D135" s="84"/>
      <c r="E135" s="85"/>
      <c r="F135" s="90"/>
      <c r="G135" s="59"/>
      <c r="H135" s="56"/>
    </row>
    <row r="136" spans="2:8" ht="18">
      <c r="B136" s="80"/>
      <c r="C136" s="84"/>
      <c r="D136" s="84"/>
      <c r="E136" s="84"/>
      <c r="F136" s="90"/>
      <c r="G136" s="59"/>
      <c r="H136" s="56"/>
    </row>
    <row r="137" spans="2:8" ht="15">
      <c r="B137" s="80" t="s">
        <v>287</v>
      </c>
      <c r="C137" s="84"/>
      <c r="D137" s="84"/>
      <c r="E137" s="85"/>
      <c r="F137" s="59"/>
      <c r="G137" s="59"/>
      <c r="H137" s="56"/>
    </row>
    <row r="138" spans="2:8" ht="15">
      <c r="B138" s="80"/>
      <c r="C138" s="85"/>
      <c r="D138" s="84"/>
      <c r="E138" s="91"/>
      <c r="F138" s="59"/>
      <c r="G138" s="59"/>
      <c r="H138" s="56"/>
    </row>
    <row r="139" spans="2:8" ht="15">
      <c r="B139" s="92" t="s">
        <v>302</v>
      </c>
      <c r="C139" s="84"/>
      <c r="D139" s="84"/>
      <c r="E139" s="84"/>
      <c r="F139" s="58"/>
      <c r="G139" s="59"/>
      <c r="H139" s="56"/>
    </row>
    <row r="140" spans="2:8" ht="15">
      <c r="B140" s="92"/>
      <c r="C140" s="84"/>
      <c r="D140" s="84"/>
      <c r="E140" s="84"/>
      <c r="F140" s="93"/>
      <c r="G140" s="59"/>
      <c r="H140" s="56"/>
    </row>
    <row r="141" spans="2:8" ht="15">
      <c r="B141" s="92" t="s">
        <v>301</v>
      </c>
      <c r="C141" s="84"/>
      <c r="D141" s="84"/>
      <c r="E141" s="84"/>
      <c r="F141" s="93"/>
      <c r="G141" s="59"/>
      <c r="H141" s="56"/>
    </row>
    <row r="142" spans="2:8" ht="15">
      <c r="B142" s="80"/>
      <c r="C142" s="84"/>
      <c r="D142" s="84"/>
      <c r="E142" s="84"/>
      <c r="F142" s="93"/>
      <c r="G142" s="59"/>
      <c r="H142" s="56"/>
    </row>
    <row r="143" spans="2:8" ht="15">
      <c r="B143" s="80" t="s">
        <v>266</v>
      </c>
      <c r="C143" s="84"/>
      <c r="D143" s="84"/>
      <c r="E143" s="84"/>
      <c r="F143" s="58"/>
      <c r="G143" s="59"/>
      <c r="H143" s="56"/>
    </row>
    <row r="144" spans="2:8" ht="15">
      <c r="B144" s="87"/>
      <c r="C144" s="94"/>
      <c r="D144" s="94"/>
      <c r="E144" s="94"/>
      <c r="F144" s="95"/>
      <c r="G144" s="59"/>
      <c r="H144" s="56"/>
    </row>
    <row r="145" spans="2:8" ht="15">
      <c r="B145" s="87" t="s">
        <v>189</v>
      </c>
      <c r="C145" s="94"/>
      <c r="D145" s="94"/>
      <c r="E145" s="94"/>
      <c r="F145" s="95"/>
      <c r="G145" s="59"/>
      <c r="H145" s="56"/>
    </row>
    <row r="146" spans="2:8" ht="15">
      <c r="B146" s="87"/>
      <c r="C146" s="94"/>
      <c r="D146" s="94"/>
      <c r="E146" s="94"/>
      <c r="F146" s="95"/>
      <c r="G146" s="59"/>
      <c r="H146" s="56"/>
    </row>
    <row r="147" spans="2:8" ht="15">
      <c r="B147" s="80" t="s">
        <v>190</v>
      </c>
      <c r="C147" s="94"/>
      <c r="D147" s="94"/>
      <c r="E147" s="94"/>
      <c r="F147" s="95"/>
      <c r="G147" s="59"/>
      <c r="H147" s="56"/>
    </row>
    <row r="148" spans="2:8" ht="15" thickBot="1">
      <c r="B148" s="96"/>
      <c r="C148" s="97"/>
      <c r="D148" s="97"/>
      <c r="E148" s="97"/>
      <c r="F148" s="98"/>
      <c r="G148" s="98"/>
      <c r="H148" s="56"/>
    </row>
    <row r="149" spans="2:8" ht="15">
      <c r="B149" s="99" t="s">
        <v>290</v>
      </c>
      <c r="C149" s="94"/>
      <c r="D149" s="94"/>
      <c r="E149" s="94"/>
      <c r="F149" s="95"/>
      <c r="G149" s="100"/>
      <c r="H149" s="56"/>
    </row>
    <row r="150" spans="2:8" ht="45">
      <c r="B150" s="101" t="s">
        <v>191</v>
      </c>
      <c r="C150" s="102" t="s">
        <v>192</v>
      </c>
      <c r="D150" s="102" t="s">
        <v>154</v>
      </c>
      <c r="E150" s="102" t="s">
        <v>193</v>
      </c>
      <c r="F150" s="102" t="s">
        <v>194</v>
      </c>
      <c r="G150" s="103" t="s">
        <v>195</v>
      </c>
      <c r="H150" s="56"/>
    </row>
    <row r="151" spans="2:8" ht="15">
      <c r="B151" s="104" t="s">
        <v>196</v>
      </c>
      <c r="C151" s="105"/>
      <c r="D151" s="106"/>
      <c r="E151" s="107"/>
      <c r="F151" s="107"/>
      <c r="G151" s="108"/>
      <c r="H151" s="56"/>
    </row>
    <row r="152" spans="2:8" ht="15">
      <c r="B152" s="109" t="s">
        <v>197</v>
      </c>
      <c r="C152" s="105"/>
      <c r="D152" s="106"/>
      <c r="E152" s="107"/>
      <c r="F152" s="107"/>
      <c r="G152" s="108"/>
      <c r="H152" s="56"/>
    </row>
    <row r="153" spans="2:8" ht="15">
      <c r="B153" s="104" t="s">
        <v>198</v>
      </c>
      <c r="C153" s="105"/>
      <c r="D153" s="106"/>
      <c r="E153" s="107"/>
      <c r="F153" s="107"/>
      <c r="G153" s="108"/>
      <c r="H153" s="56"/>
    </row>
    <row r="154" spans="2:8" ht="15">
      <c r="B154" s="109" t="s">
        <v>291</v>
      </c>
      <c r="C154" s="110">
        <v>44348</v>
      </c>
      <c r="D154" s="106" t="s">
        <v>149</v>
      </c>
      <c r="E154" s="107">
        <v>73.120275</v>
      </c>
      <c r="F154" s="107">
        <v>72.895</v>
      </c>
      <c r="G154" s="222">
        <v>6035.459575</v>
      </c>
      <c r="H154" s="56"/>
    </row>
    <row r="155" spans="2:8" ht="15">
      <c r="B155" s="109" t="s">
        <v>199</v>
      </c>
      <c r="C155" s="110">
        <v>44593</v>
      </c>
      <c r="D155" s="106" t="s">
        <v>149</v>
      </c>
      <c r="E155" s="107">
        <v>75.7661</v>
      </c>
      <c r="F155" s="107">
        <v>75.4125</v>
      </c>
      <c r="G155" s="223"/>
      <c r="H155" s="56"/>
    </row>
    <row r="156" spans="2:8" ht="15">
      <c r="B156" s="109" t="s">
        <v>200</v>
      </c>
      <c r="C156" s="105">
        <v>44621</v>
      </c>
      <c r="D156" s="106" t="s">
        <v>149</v>
      </c>
      <c r="E156" s="107">
        <v>77.215764</v>
      </c>
      <c r="F156" s="107">
        <v>75.7075</v>
      </c>
      <c r="G156" s="224"/>
      <c r="H156" s="56"/>
    </row>
    <row r="157" spans="2:8" ht="15">
      <c r="B157" s="217" t="s">
        <v>292</v>
      </c>
      <c r="C157" s="218"/>
      <c r="D157" s="218"/>
      <c r="E157" s="218"/>
      <c r="F157" s="218"/>
      <c r="G157" s="225"/>
      <c r="H157" s="56"/>
    </row>
    <row r="158" spans="2:8" ht="15.75" customHeight="1">
      <c r="B158" s="226" t="s">
        <v>293</v>
      </c>
      <c r="C158" s="227"/>
      <c r="D158" s="227"/>
      <c r="E158" s="227"/>
      <c r="F158" s="227"/>
      <c r="G158" s="228"/>
      <c r="H158" s="56"/>
    </row>
    <row r="159" spans="2:8" ht="15">
      <c r="B159" s="187"/>
      <c r="C159" s="112"/>
      <c r="D159" s="112"/>
      <c r="E159" s="113"/>
      <c r="F159" s="113"/>
      <c r="G159" s="188"/>
      <c r="H159" s="114"/>
    </row>
    <row r="160" spans="2:8" ht="15">
      <c r="B160" s="111" t="s">
        <v>294</v>
      </c>
      <c r="C160" s="112"/>
      <c r="D160" s="115"/>
      <c r="E160" s="113"/>
      <c r="F160" s="113"/>
      <c r="G160" s="113"/>
      <c r="H160" s="114"/>
    </row>
    <row r="161" spans="2:8" ht="15">
      <c r="B161" s="109" t="s">
        <v>201</v>
      </c>
      <c r="C161" s="190"/>
      <c r="D161" s="190"/>
      <c r="E161" s="190" t="s">
        <v>197</v>
      </c>
      <c r="F161" s="113"/>
      <c r="G161" s="113"/>
      <c r="H161" s="114"/>
    </row>
    <row r="162" spans="2:8" ht="15">
      <c r="B162" s="109" t="s">
        <v>202</v>
      </c>
      <c r="C162" s="190"/>
      <c r="D162" s="190"/>
      <c r="E162" s="191">
        <v>209000000</v>
      </c>
      <c r="F162" s="117"/>
      <c r="G162" s="117"/>
      <c r="H162" s="114"/>
    </row>
    <row r="163" spans="2:8" ht="15">
      <c r="B163" s="109" t="s">
        <v>203</v>
      </c>
      <c r="C163" s="190"/>
      <c r="D163" s="190"/>
      <c r="E163" s="191">
        <v>209000000</v>
      </c>
      <c r="F163" s="117"/>
      <c r="G163" s="117"/>
      <c r="H163" s="114"/>
    </row>
    <row r="164" spans="2:8" ht="15">
      <c r="B164" s="109" t="s">
        <v>204</v>
      </c>
      <c r="C164" s="190"/>
      <c r="D164" s="190"/>
      <c r="E164" s="191" t="s">
        <v>197</v>
      </c>
      <c r="F164" s="117"/>
      <c r="G164" s="117"/>
      <c r="H164" s="114"/>
    </row>
    <row r="165" spans="2:8" ht="15">
      <c r="B165" s="109" t="s">
        <v>205</v>
      </c>
      <c r="C165" s="190"/>
      <c r="D165" s="190"/>
      <c r="E165" s="191" t="s">
        <v>197</v>
      </c>
      <c r="F165" s="117"/>
      <c r="G165" s="117"/>
      <c r="H165" s="114"/>
    </row>
    <row r="166" spans="2:8" ht="15">
      <c r="B166" s="109" t="s">
        <v>206</v>
      </c>
      <c r="C166" s="190"/>
      <c r="D166" s="190"/>
      <c r="E166" s="191">
        <v>15211206700</v>
      </c>
      <c r="F166" s="117"/>
      <c r="G166" s="117"/>
      <c r="H166" s="114"/>
    </row>
    <row r="167" spans="2:8" ht="15">
      <c r="B167" s="109" t="s">
        <v>207</v>
      </c>
      <c r="C167" s="190"/>
      <c r="D167" s="190"/>
      <c r="E167" s="191">
        <v>15644677110</v>
      </c>
      <c r="F167" s="117"/>
      <c r="G167" s="117"/>
      <c r="H167" s="114"/>
    </row>
    <row r="168" spans="2:8" ht="15">
      <c r="B168" s="109" t="s">
        <v>208</v>
      </c>
      <c r="C168" s="190"/>
      <c r="D168" s="190"/>
      <c r="E168" s="191" t="s">
        <v>197</v>
      </c>
      <c r="F168" s="117"/>
      <c r="G168" s="117"/>
      <c r="H168" s="114"/>
    </row>
    <row r="169" spans="2:8" ht="15">
      <c r="B169" s="109" t="s">
        <v>209</v>
      </c>
      <c r="C169" s="190"/>
      <c r="D169" s="190"/>
      <c r="E169" s="191">
        <f>+E167-E166</f>
        <v>433470410</v>
      </c>
      <c r="F169" s="117"/>
      <c r="G169" s="118"/>
      <c r="H169" s="114"/>
    </row>
    <row r="170" spans="2:8" ht="15">
      <c r="B170" s="119" t="s">
        <v>210</v>
      </c>
      <c r="C170" s="120"/>
      <c r="D170" s="120"/>
      <c r="E170" s="121"/>
      <c r="F170" s="117"/>
      <c r="G170" s="117"/>
      <c r="H170" s="114"/>
    </row>
    <row r="171" spans="2:8" ht="15">
      <c r="B171" s="116"/>
      <c r="C171" s="113"/>
      <c r="D171" s="113"/>
      <c r="E171" s="121"/>
      <c r="F171" s="121"/>
      <c r="G171" s="117"/>
      <c r="H171" s="114"/>
    </row>
    <row r="172" spans="2:8" ht="15">
      <c r="B172" s="111" t="s">
        <v>295</v>
      </c>
      <c r="C172" s="112"/>
      <c r="D172" s="115"/>
      <c r="E172" s="113"/>
      <c r="F172" s="113"/>
      <c r="G172" s="113"/>
      <c r="H172" s="114"/>
    </row>
    <row r="173" spans="2:8" ht="15">
      <c r="B173" s="116"/>
      <c r="C173" s="113"/>
      <c r="D173" s="113"/>
      <c r="E173" s="113"/>
      <c r="F173" s="122"/>
      <c r="G173" s="122"/>
      <c r="H173" s="114"/>
    </row>
    <row r="174" spans="2:8" ht="15">
      <c r="B174" s="111" t="s">
        <v>296</v>
      </c>
      <c r="C174" s="112"/>
      <c r="D174" s="123"/>
      <c r="E174" s="113"/>
      <c r="F174" s="124"/>
      <c r="G174" s="113"/>
      <c r="H174" s="114"/>
    </row>
    <row r="175" spans="2:8" ht="15">
      <c r="B175" s="119"/>
      <c r="C175" s="120"/>
      <c r="D175" s="120"/>
      <c r="E175" s="113"/>
      <c r="F175" s="113"/>
      <c r="G175" s="113"/>
      <c r="H175" s="114"/>
    </row>
    <row r="176" spans="2:8" ht="15">
      <c r="B176" s="125" t="s">
        <v>297</v>
      </c>
      <c r="C176" s="123"/>
      <c r="D176" s="123"/>
      <c r="E176" s="113"/>
      <c r="F176" s="124"/>
      <c r="G176" s="113"/>
      <c r="H176" s="114"/>
    </row>
    <row r="177" spans="2:8" ht="45">
      <c r="B177" s="101" t="s">
        <v>191</v>
      </c>
      <c r="C177" s="102" t="s">
        <v>211</v>
      </c>
      <c r="D177" s="102" t="s">
        <v>212</v>
      </c>
      <c r="E177" s="102" t="s">
        <v>213</v>
      </c>
      <c r="F177" s="102" t="s">
        <v>214</v>
      </c>
      <c r="G177" s="113"/>
      <c r="H177" s="114"/>
    </row>
    <row r="178" spans="2:8" ht="15">
      <c r="B178" s="214" t="s">
        <v>197</v>
      </c>
      <c r="C178" s="215"/>
      <c r="D178" s="215"/>
      <c r="E178" s="215"/>
      <c r="F178" s="216"/>
      <c r="G178" s="113"/>
      <c r="H178" s="56"/>
    </row>
    <row r="179" spans="2:8" ht="15">
      <c r="B179" s="217" t="s">
        <v>215</v>
      </c>
      <c r="C179" s="218"/>
      <c r="D179" s="218"/>
      <c r="E179" s="218"/>
      <c r="F179" s="219"/>
      <c r="G179" s="113"/>
      <c r="H179" s="56"/>
    </row>
    <row r="180" spans="2:8" ht="15">
      <c r="B180" s="126"/>
      <c r="C180" s="127"/>
      <c r="D180" s="127"/>
      <c r="E180" s="127"/>
      <c r="F180" s="127"/>
      <c r="G180" s="113"/>
      <c r="H180" s="56"/>
    </row>
    <row r="181" spans="2:8" ht="15">
      <c r="B181" s="128" t="s">
        <v>298</v>
      </c>
      <c r="C181" s="115"/>
      <c r="D181" s="115"/>
      <c r="E181" s="113"/>
      <c r="F181" s="113"/>
      <c r="G181" s="113"/>
      <c r="H181" s="56"/>
    </row>
    <row r="182" spans="2:8" ht="15">
      <c r="B182" s="109" t="s">
        <v>216</v>
      </c>
      <c r="C182" s="190"/>
      <c r="D182" s="190"/>
      <c r="E182" s="191">
        <v>9</v>
      </c>
      <c r="F182" s="113"/>
      <c r="G182" s="113"/>
      <c r="H182" s="56"/>
    </row>
    <row r="183" spans="2:8" ht="15">
      <c r="B183" s="109" t="s">
        <v>217</v>
      </c>
      <c r="C183" s="190"/>
      <c r="D183" s="190"/>
      <c r="E183" s="191">
        <v>7813250</v>
      </c>
      <c r="F183" s="113"/>
      <c r="G183" s="113"/>
      <c r="H183" s="56"/>
    </row>
    <row r="184" spans="2:8" ht="15">
      <c r="B184" s="109" t="s">
        <v>218</v>
      </c>
      <c r="C184" s="190"/>
      <c r="D184" s="190"/>
      <c r="E184" s="191">
        <v>35291.25</v>
      </c>
      <c r="F184" s="113"/>
      <c r="G184" s="189"/>
      <c r="H184" s="56"/>
    </row>
    <row r="185" spans="2:8" ht="15">
      <c r="B185" s="125"/>
      <c r="C185" s="123"/>
      <c r="D185" s="123"/>
      <c r="E185" s="113"/>
      <c r="F185" s="124"/>
      <c r="G185" s="113"/>
      <c r="H185" s="56"/>
    </row>
    <row r="186" spans="2:8" ht="15">
      <c r="B186" s="125" t="s">
        <v>299</v>
      </c>
      <c r="C186" s="123"/>
      <c r="D186" s="123"/>
      <c r="E186" s="113"/>
      <c r="F186" s="124"/>
      <c r="G186" s="113"/>
      <c r="H186" s="56"/>
    </row>
    <row r="187" spans="2:8" ht="15">
      <c r="B187" s="125"/>
      <c r="C187" s="123"/>
      <c r="D187" s="123"/>
      <c r="E187" s="113"/>
      <c r="F187" s="124"/>
      <c r="G187" s="113"/>
      <c r="H187" s="56"/>
    </row>
    <row r="188" spans="2:8" ht="14.25" thickBot="1">
      <c r="B188" s="202"/>
      <c r="C188" s="61"/>
      <c r="D188" s="61"/>
      <c r="E188" s="62"/>
      <c r="F188" s="63"/>
      <c r="G188" s="63"/>
      <c r="H188" s="64"/>
    </row>
    <row r="189" ht="13.5"/>
    <row r="190" spans="2:6" ht="13.5">
      <c r="B190" s="204" t="s">
        <v>303</v>
      </c>
      <c r="C190" s="205"/>
      <c r="D190" s="205"/>
      <c r="E190" s="206"/>
      <c r="F190" s="207"/>
    </row>
    <row r="191" spans="2:6" ht="13.5">
      <c r="B191" s="208" t="s">
        <v>304</v>
      </c>
      <c r="C191" s="205"/>
      <c r="D191" s="205"/>
      <c r="E191" s="205"/>
      <c r="F191" s="207"/>
    </row>
    <row r="192" spans="2:6" ht="13.5" customHeight="1">
      <c r="B192" s="213" t="s">
        <v>305</v>
      </c>
      <c r="C192" s="213"/>
      <c r="D192" s="213"/>
      <c r="E192" s="206"/>
      <c r="F192" s="207"/>
    </row>
    <row r="193" spans="2:6" ht="13.5">
      <c r="B193" s="213"/>
      <c r="C193" s="213"/>
      <c r="D193" s="213"/>
      <c r="E193" s="206"/>
      <c r="F193" s="207"/>
    </row>
    <row r="194" spans="2:6" ht="13.5">
      <c r="B194" s="208" t="s">
        <v>306</v>
      </c>
      <c r="C194" s="205"/>
      <c r="D194" s="205"/>
      <c r="E194" s="206"/>
      <c r="F194" s="207"/>
    </row>
    <row r="195" spans="2:6" ht="13.5">
      <c r="B195" s="205"/>
      <c r="C195" s="205"/>
      <c r="D195" s="205"/>
      <c r="E195" s="206"/>
      <c r="F195" s="207"/>
    </row>
  </sheetData>
  <sheetProtection/>
  <hyperlinks>
    <hyperlink ref="H1" location="'Scheme Dashboard'!A1" display="BACK TO SCHEME DASHBOARD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23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3.8515625" defaultRowHeight="15"/>
  <cols>
    <col min="1" max="1" width="2.57421875" style="2" customWidth="1"/>
    <col min="2" max="2" width="58.140625" style="2" customWidth="1"/>
    <col min="3" max="3" width="19.57421875" style="2" customWidth="1"/>
    <col min="4" max="4" width="23.7109375" style="2" customWidth="1"/>
    <col min="5" max="5" width="19.57421875" style="18" customWidth="1"/>
    <col min="6" max="7" width="19.57421875" style="15" customWidth="1"/>
    <col min="8" max="8" width="19.57421875" style="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4.25">
      <c r="A1" s="9"/>
      <c r="B1" s="9"/>
      <c r="C1" s="9"/>
      <c r="D1" s="9"/>
      <c r="E1" s="17"/>
      <c r="F1" s="14"/>
      <c r="G1" s="14"/>
      <c r="H1" s="252" t="s">
        <v>330</v>
      </c>
      <c r="I1" s="13"/>
      <c r="J1" s="13"/>
      <c r="AG1" s="13"/>
      <c r="AT1" s="13"/>
      <c r="AV1" s="13"/>
      <c r="AZ1" s="13"/>
    </row>
    <row r="2" spans="2:8" ht="18">
      <c r="B2" s="8" t="s">
        <v>23</v>
      </c>
      <c r="C2" s="9" t="s">
        <v>136</v>
      </c>
      <c r="H2" s="30"/>
    </row>
    <row r="3" spans="2:3" ht="15.75">
      <c r="B3" s="1" t="s">
        <v>25</v>
      </c>
      <c r="C3" s="23" t="s">
        <v>137</v>
      </c>
    </row>
    <row r="4" spans="2:3" ht="15">
      <c r="B4" s="1" t="s">
        <v>26</v>
      </c>
      <c r="C4" s="24">
        <v>44347</v>
      </c>
    </row>
    <row r="5" ht="14.25" thickBot="1">
      <c r="B5" s="1"/>
    </row>
    <row r="6" spans="2:8" ht="27">
      <c r="B6" s="45" t="s">
        <v>27</v>
      </c>
      <c r="C6" s="41" t="s">
        <v>28</v>
      </c>
      <c r="D6" s="11" t="s">
        <v>29</v>
      </c>
      <c r="E6" s="19" t="s">
        <v>30</v>
      </c>
      <c r="F6" s="16" t="s">
        <v>31</v>
      </c>
      <c r="G6" s="16" t="s">
        <v>219</v>
      </c>
      <c r="H6" s="129" t="s">
        <v>220</v>
      </c>
    </row>
    <row r="7" spans="2:8" ht="13.5">
      <c r="B7" s="46"/>
      <c r="C7" s="42"/>
      <c r="D7" s="4"/>
      <c r="E7" s="20"/>
      <c r="F7" s="25"/>
      <c r="G7" s="25"/>
      <c r="H7" s="5"/>
    </row>
    <row r="8" spans="1:8" ht="13.5">
      <c r="A8" s="12"/>
      <c r="B8" s="47" t="s">
        <v>0</v>
      </c>
      <c r="C8" s="43"/>
      <c r="D8" s="7"/>
      <c r="E8" s="21"/>
      <c r="F8" s="26"/>
      <c r="G8" s="26"/>
      <c r="H8" s="10"/>
    </row>
    <row r="9" spans="2:8" ht="13.5">
      <c r="B9" s="48" t="s">
        <v>1</v>
      </c>
      <c r="C9" s="43"/>
      <c r="D9" s="7"/>
      <c r="E9" s="21"/>
      <c r="F9" s="26"/>
      <c r="G9" s="26"/>
      <c r="H9" s="10"/>
    </row>
    <row r="10" spans="2:8" ht="13.5">
      <c r="B10" s="46" t="s">
        <v>34</v>
      </c>
      <c r="C10" s="43" t="s">
        <v>35</v>
      </c>
      <c r="D10" s="7" t="s">
        <v>36</v>
      </c>
      <c r="E10" s="21">
        <v>51449</v>
      </c>
      <c r="F10" s="26">
        <v>1826.67</v>
      </c>
      <c r="G10" s="26">
        <v>8.11</v>
      </c>
      <c r="H10" s="10"/>
    </row>
    <row r="11" spans="2:8" ht="13.5">
      <c r="B11" s="46" t="s">
        <v>37</v>
      </c>
      <c r="C11" s="43" t="s">
        <v>38</v>
      </c>
      <c r="D11" s="7" t="s">
        <v>39</v>
      </c>
      <c r="E11" s="21">
        <v>828055</v>
      </c>
      <c r="F11" s="26">
        <v>1793.57</v>
      </c>
      <c r="G11" s="26">
        <v>7.97</v>
      </c>
      <c r="H11" s="10"/>
    </row>
    <row r="12" spans="2:8" ht="13.5">
      <c r="B12" s="46" t="s">
        <v>138</v>
      </c>
      <c r="C12" s="43" t="s">
        <v>139</v>
      </c>
      <c r="D12" s="7" t="s">
        <v>42</v>
      </c>
      <c r="E12" s="21">
        <v>238019</v>
      </c>
      <c r="F12" s="26">
        <v>1283.04</v>
      </c>
      <c r="G12" s="26">
        <v>5.7</v>
      </c>
      <c r="H12" s="10"/>
    </row>
    <row r="13" spans="2:8" ht="13.5">
      <c r="B13" s="46" t="s">
        <v>46</v>
      </c>
      <c r="C13" s="43" t="s">
        <v>47</v>
      </c>
      <c r="D13" s="7" t="s">
        <v>48</v>
      </c>
      <c r="E13" s="21">
        <v>38882</v>
      </c>
      <c r="F13" s="26">
        <v>1169.38</v>
      </c>
      <c r="G13" s="26">
        <v>5.19</v>
      </c>
      <c r="H13" s="10"/>
    </row>
    <row r="14" spans="2:8" ht="13.5">
      <c r="B14" s="46" t="s">
        <v>140</v>
      </c>
      <c r="C14" s="43" t="s">
        <v>141</v>
      </c>
      <c r="D14" s="7" t="s">
        <v>48</v>
      </c>
      <c r="E14" s="21">
        <v>16271</v>
      </c>
      <c r="F14" s="26">
        <v>1153.01</v>
      </c>
      <c r="G14" s="26">
        <v>5.12</v>
      </c>
      <c r="H14" s="10"/>
    </row>
    <row r="15" spans="2:8" ht="13.5">
      <c r="B15" s="46" t="s">
        <v>49</v>
      </c>
      <c r="C15" s="43" t="s">
        <v>50</v>
      </c>
      <c r="D15" s="7" t="s">
        <v>42</v>
      </c>
      <c r="E15" s="21">
        <v>119577</v>
      </c>
      <c r="F15" s="26">
        <v>1130.24</v>
      </c>
      <c r="G15" s="26">
        <v>5.02</v>
      </c>
      <c r="H15" s="10"/>
    </row>
    <row r="16" spans="2:8" ht="13.5">
      <c r="B16" s="46" t="s">
        <v>142</v>
      </c>
      <c r="C16" s="43" t="s">
        <v>143</v>
      </c>
      <c r="D16" s="7" t="s">
        <v>42</v>
      </c>
      <c r="E16" s="21">
        <v>33994</v>
      </c>
      <c r="F16" s="26">
        <v>1073.92</v>
      </c>
      <c r="G16" s="26">
        <v>4.77</v>
      </c>
      <c r="H16" s="10"/>
    </row>
    <row r="17" spans="2:8" ht="13.5">
      <c r="B17" s="46" t="s">
        <v>43</v>
      </c>
      <c r="C17" s="43" t="s">
        <v>44</v>
      </c>
      <c r="D17" s="7" t="s">
        <v>45</v>
      </c>
      <c r="E17" s="21">
        <v>292737</v>
      </c>
      <c r="F17" s="26">
        <v>1046.39</v>
      </c>
      <c r="G17" s="26">
        <v>4.65</v>
      </c>
      <c r="H17" s="10"/>
    </row>
    <row r="18" spans="2:8" ht="13.5">
      <c r="B18" s="46" t="s">
        <v>60</v>
      </c>
      <c r="C18" s="43" t="s">
        <v>61</v>
      </c>
      <c r="D18" s="7" t="s">
        <v>62</v>
      </c>
      <c r="E18" s="21">
        <v>46003</v>
      </c>
      <c r="F18" s="26">
        <v>1012.48</v>
      </c>
      <c r="G18" s="26">
        <v>4.5</v>
      </c>
      <c r="H18" s="10"/>
    </row>
    <row r="19" spans="2:8" ht="13.5">
      <c r="B19" s="46" t="s">
        <v>55</v>
      </c>
      <c r="C19" s="43" t="s">
        <v>56</v>
      </c>
      <c r="D19" s="7" t="s">
        <v>45</v>
      </c>
      <c r="E19" s="21">
        <v>81364</v>
      </c>
      <c r="F19" s="26">
        <v>805.22</v>
      </c>
      <c r="G19" s="26">
        <v>3.58</v>
      </c>
      <c r="H19" s="10"/>
    </row>
    <row r="20" spans="2:8" ht="13.5">
      <c r="B20" s="46" t="s">
        <v>40</v>
      </c>
      <c r="C20" s="43" t="s">
        <v>41</v>
      </c>
      <c r="D20" s="7" t="s">
        <v>42</v>
      </c>
      <c r="E20" s="21">
        <v>29810</v>
      </c>
      <c r="F20" s="26">
        <v>758.05</v>
      </c>
      <c r="G20" s="26">
        <v>3.37</v>
      </c>
      <c r="H20" s="10"/>
    </row>
    <row r="21" spans="2:8" ht="13.5">
      <c r="B21" s="46" t="s">
        <v>53</v>
      </c>
      <c r="C21" s="43" t="s">
        <v>54</v>
      </c>
      <c r="D21" s="7" t="s">
        <v>45</v>
      </c>
      <c r="E21" s="21">
        <v>48775</v>
      </c>
      <c r="F21" s="26">
        <v>755.52</v>
      </c>
      <c r="G21" s="26">
        <v>3.36</v>
      </c>
      <c r="H21" s="10"/>
    </row>
    <row r="22" spans="2:8" ht="13.5">
      <c r="B22" s="46" t="s">
        <v>57</v>
      </c>
      <c r="C22" s="43" t="s">
        <v>58</v>
      </c>
      <c r="D22" s="7" t="s">
        <v>59</v>
      </c>
      <c r="E22" s="21">
        <v>106475</v>
      </c>
      <c r="F22" s="26">
        <v>705.66</v>
      </c>
      <c r="G22" s="26">
        <v>3.13</v>
      </c>
      <c r="H22" s="10"/>
    </row>
    <row r="23" spans="2:8" ht="13.5">
      <c r="B23" s="46" t="s">
        <v>63</v>
      </c>
      <c r="C23" s="43" t="s">
        <v>64</v>
      </c>
      <c r="D23" s="7" t="s">
        <v>59</v>
      </c>
      <c r="E23" s="21">
        <v>90868</v>
      </c>
      <c r="F23" s="26">
        <v>682.15</v>
      </c>
      <c r="G23" s="26">
        <v>3.03</v>
      </c>
      <c r="H23" s="10"/>
    </row>
    <row r="24" spans="2:8" ht="13.5">
      <c r="B24" s="46" t="s">
        <v>144</v>
      </c>
      <c r="C24" s="43" t="s">
        <v>145</v>
      </c>
      <c r="D24" s="7" t="s">
        <v>39</v>
      </c>
      <c r="E24" s="21">
        <v>176391</v>
      </c>
      <c r="F24" s="26">
        <v>625.31</v>
      </c>
      <c r="G24" s="26">
        <v>2.78</v>
      </c>
      <c r="H24" s="10"/>
    </row>
    <row r="25" spans="2:8" ht="13.5">
      <c r="B25" s="46" t="s">
        <v>65</v>
      </c>
      <c r="C25" s="43" t="s">
        <v>66</v>
      </c>
      <c r="D25" s="7" t="s">
        <v>59</v>
      </c>
      <c r="E25" s="21">
        <v>40269</v>
      </c>
      <c r="F25" s="26">
        <v>610.42</v>
      </c>
      <c r="G25" s="26">
        <v>2.71</v>
      </c>
      <c r="H25" s="10"/>
    </row>
    <row r="26" spans="2:8" ht="13.5">
      <c r="B26" s="46" t="s">
        <v>69</v>
      </c>
      <c r="C26" s="43" t="s">
        <v>70</v>
      </c>
      <c r="D26" s="7" t="s">
        <v>45</v>
      </c>
      <c r="E26" s="21">
        <v>16672</v>
      </c>
      <c r="F26" s="26">
        <v>525.59</v>
      </c>
      <c r="G26" s="26">
        <v>2.33</v>
      </c>
      <c r="H26" s="10"/>
    </row>
    <row r="27" spans="2:8" ht="13.5">
      <c r="B27" s="46" t="s">
        <v>51</v>
      </c>
      <c r="C27" s="43" t="s">
        <v>52</v>
      </c>
      <c r="D27" s="7" t="s">
        <v>42</v>
      </c>
      <c r="E27" s="21">
        <v>26425</v>
      </c>
      <c r="F27" s="26">
        <v>513.79</v>
      </c>
      <c r="G27" s="26">
        <v>2.28</v>
      </c>
      <c r="H27" s="10"/>
    </row>
    <row r="28" spans="2:8" ht="13.5">
      <c r="B28" s="46" t="s">
        <v>67</v>
      </c>
      <c r="C28" s="43" t="s">
        <v>68</v>
      </c>
      <c r="D28" s="7" t="s">
        <v>42</v>
      </c>
      <c r="E28" s="21">
        <v>7491</v>
      </c>
      <c r="F28" s="26">
        <v>260.17</v>
      </c>
      <c r="G28" s="26">
        <v>1.16</v>
      </c>
      <c r="H28" s="10"/>
    </row>
    <row r="29" spans="2:8" ht="13.5">
      <c r="B29" s="46" t="s">
        <v>71</v>
      </c>
      <c r="C29" s="43" t="s">
        <v>72</v>
      </c>
      <c r="D29" s="7" t="s">
        <v>73</v>
      </c>
      <c r="E29" s="21">
        <v>36390</v>
      </c>
      <c r="F29" s="26">
        <v>225</v>
      </c>
      <c r="G29" s="26">
        <v>1</v>
      </c>
      <c r="H29" s="10"/>
    </row>
    <row r="30" spans="2:8" ht="13.5">
      <c r="B30" s="46" t="s">
        <v>74</v>
      </c>
      <c r="C30" s="43" t="s">
        <v>75</v>
      </c>
      <c r="D30" s="7" t="s">
        <v>73</v>
      </c>
      <c r="E30" s="21">
        <v>16170</v>
      </c>
      <c r="F30" s="26">
        <v>197.19</v>
      </c>
      <c r="G30" s="26">
        <v>0.88</v>
      </c>
      <c r="H30" s="10"/>
    </row>
    <row r="31" spans="2:8" ht="13.5">
      <c r="B31" s="46" t="s">
        <v>76</v>
      </c>
      <c r="C31" s="43" t="s">
        <v>77</v>
      </c>
      <c r="D31" s="7" t="s">
        <v>73</v>
      </c>
      <c r="E31" s="21">
        <v>3526</v>
      </c>
      <c r="F31" s="26">
        <v>187.2</v>
      </c>
      <c r="G31" s="26">
        <v>0.83</v>
      </c>
      <c r="H31" s="10"/>
    </row>
    <row r="32" spans="2:8" ht="13.5">
      <c r="B32" s="46" t="s">
        <v>78</v>
      </c>
      <c r="C32" s="43" t="s">
        <v>79</v>
      </c>
      <c r="D32" s="7" t="s">
        <v>73</v>
      </c>
      <c r="E32" s="21">
        <v>27020</v>
      </c>
      <c r="F32" s="26">
        <v>180.57</v>
      </c>
      <c r="G32" s="26">
        <v>0.8</v>
      </c>
      <c r="H32" s="10"/>
    </row>
    <row r="33" spans="2:8" ht="13.5">
      <c r="B33" s="46" t="s">
        <v>80</v>
      </c>
      <c r="C33" s="43" t="s">
        <v>81</v>
      </c>
      <c r="D33" s="7" t="s">
        <v>73</v>
      </c>
      <c r="E33" s="21">
        <v>4000</v>
      </c>
      <c r="F33" s="26">
        <v>82.82</v>
      </c>
      <c r="G33" s="26">
        <v>0.37</v>
      </c>
      <c r="H33" s="184"/>
    </row>
    <row r="34" spans="2:8" ht="13.5">
      <c r="B34" s="49" t="s">
        <v>84</v>
      </c>
      <c r="C34" s="43"/>
      <c r="D34" s="7"/>
      <c r="E34" s="21"/>
      <c r="F34" s="27">
        <v>18603.36</v>
      </c>
      <c r="G34" s="27">
        <v>82.64</v>
      </c>
      <c r="H34" s="182"/>
    </row>
    <row r="35" spans="2:8" ht="13.5">
      <c r="B35" s="46"/>
      <c r="C35" s="43"/>
      <c r="D35" s="7"/>
      <c r="E35" s="21"/>
      <c r="F35" s="26"/>
      <c r="G35" s="26"/>
      <c r="H35" s="10"/>
    </row>
    <row r="36" spans="2:8" ht="13.5">
      <c r="B36" s="49" t="s">
        <v>3</v>
      </c>
      <c r="C36" s="43"/>
      <c r="D36" s="7"/>
      <c r="E36" s="21"/>
      <c r="F36" s="26" t="s">
        <v>2</v>
      </c>
      <c r="G36" s="26" t="s">
        <v>2</v>
      </c>
      <c r="H36" s="10"/>
    </row>
    <row r="37" spans="2:8" ht="13.5">
      <c r="B37" s="46"/>
      <c r="C37" s="43"/>
      <c r="D37" s="7"/>
      <c r="E37" s="21"/>
      <c r="F37" s="26"/>
      <c r="G37" s="26"/>
      <c r="H37" s="10"/>
    </row>
    <row r="38" spans="2:8" ht="13.5">
      <c r="B38" s="49" t="s">
        <v>4</v>
      </c>
      <c r="C38" s="43"/>
      <c r="D38" s="7"/>
      <c r="E38" s="21"/>
      <c r="F38" s="26" t="s">
        <v>2</v>
      </c>
      <c r="G38" s="26" t="s">
        <v>2</v>
      </c>
      <c r="H38" s="10"/>
    </row>
    <row r="39" spans="2:8" ht="13.5">
      <c r="B39" s="46"/>
      <c r="C39" s="43"/>
      <c r="D39" s="7"/>
      <c r="E39" s="21"/>
      <c r="F39" s="26"/>
      <c r="G39" s="26"/>
      <c r="H39" s="10"/>
    </row>
    <row r="40" spans="2:8" ht="13.5">
      <c r="B40" s="49" t="s">
        <v>5</v>
      </c>
      <c r="C40" s="43"/>
      <c r="D40" s="7"/>
      <c r="E40" s="21"/>
      <c r="F40" s="26"/>
      <c r="G40" s="26"/>
      <c r="H40" s="10"/>
    </row>
    <row r="41" spans="2:8" ht="13.5">
      <c r="B41" s="46"/>
      <c r="C41" s="43"/>
      <c r="D41" s="7"/>
      <c r="E41" s="21"/>
      <c r="F41" s="26"/>
      <c r="G41" s="26"/>
      <c r="H41" s="10"/>
    </row>
    <row r="42" spans="2:8" ht="13.5">
      <c r="B42" s="49" t="s">
        <v>6</v>
      </c>
      <c r="C42" s="43"/>
      <c r="D42" s="7"/>
      <c r="E42" s="21"/>
      <c r="F42" s="26" t="s">
        <v>2</v>
      </c>
      <c r="G42" s="26" t="s">
        <v>2</v>
      </c>
      <c r="H42" s="10"/>
    </row>
    <row r="43" spans="2:8" ht="13.5">
      <c r="B43" s="46"/>
      <c r="C43" s="43"/>
      <c r="D43" s="7"/>
      <c r="E43" s="21"/>
      <c r="F43" s="26"/>
      <c r="G43" s="26"/>
      <c r="H43" s="10"/>
    </row>
    <row r="44" spans="2:8" ht="13.5">
      <c r="B44" s="49" t="s">
        <v>7</v>
      </c>
      <c r="C44" s="43"/>
      <c r="D44" s="7"/>
      <c r="E44" s="21"/>
      <c r="F44" s="26" t="s">
        <v>2</v>
      </c>
      <c r="G44" s="26" t="s">
        <v>2</v>
      </c>
      <c r="H44" s="10"/>
    </row>
    <row r="45" spans="2:8" ht="13.5">
      <c r="B45" s="46"/>
      <c r="C45" s="43"/>
      <c r="D45" s="7"/>
      <c r="E45" s="21"/>
      <c r="F45" s="26"/>
      <c r="G45" s="26"/>
      <c r="H45" s="10"/>
    </row>
    <row r="46" spans="2:8" ht="13.5">
      <c r="B46" s="49" t="s">
        <v>8</v>
      </c>
      <c r="C46" s="43"/>
      <c r="D46" s="7"/>
      <c r="E46" s="21"/>
      <c r="F46" s="26" t="s">
        <v>2</v>
      </c>
      <c r="G46" s="26" t="s">
        <v>2</v>
      </c>
      <c r="H46" s="10"/>
    </row>
    <row r="47" spans="2:8" ht="13.5">
      <c r="B47" s="46"/>
      <c r="C47" s="43"/>
      <c r="D47" s="7"/>
      <c r="E47" s="21"/>
      <c r="F47" s="26"/>
      <c r="G47" s="26"/>
      <c r="H47" s="10"/>
    </row>
    <row r="48" spans="2:8" ht="13.5">
      <c r="B48" s="49" t="s">
        <v>9</v>
      </c>
      <c r="C48" s="43"/>
      <c r="D48" s="7"/>
      <c r="E48" s="21"/>
      <c r="F48" s="26" t="s">
        <v>2</v>
      </c>
      <c r="G48" s="26" t="s">
        <v>2</v>
      </c>
      <c r="H48" s="10"/>
    </row>
    <row r="49" spans="2:8" ht="13.5">
      <c r="B49" s="46"/>
      <c r="C49" s="43"/>
      <c r="D49" s="7"/>
      <c r="E49" s="21"/>
      <c r="F49" s="26"/>
      <c r="G49" s="26"/>
      <c r="H49" s="10"/>
    </row>
    <row r="50" spans="2:8" ht="13.5">
      <c r="B50" s="49" t="s">
        <v>10</v>
      </c>
      <c r="C50" s="43"/>
      <c r="D50" s="7"/>
      <c r="E50" s="21"/>
      <c r="F50" s="26" t="s">
        <v>2</v>
      </c>
      <c r="G50" s="26" t="s">
        <v>2</v>
      </c>
      <c r="H50" s="10"/>
    </row>
    <row r="51" spans="2:8" ht="13.5">
      <c r="B51" s="46"/>
      <c r="C51" s="43"/>
      <c r="D51" s="7"/>
      <c r="E51" s="21"/>
      <c r="F51" s="26"/>
      <c r="G51" s="26"/>
      <c r="H51" s="10"/>
    </row>
    <row r="52" spans="2:8" ht="13.5">
      <c r="B52" s="49" t="s">
        <v>11</v>
      </c>
      <c r="C52" s="43"/>
      <c r="D52" s="7"/>
      <c r="E52" s="21"/>
      <c r="F52" s="26"/>
      <c r="G52" s="26"/>
      <c r="H52" s="10"/>
    </row>
    <row r="53" spans="2:8" ht="13.5">
      <c r="B53" s="46"/>
      <c r="C53" s="43"/>
      <c r="D53" s="7"/>
      <c r="E53" s="21"/>
      <c r="F53" s="26"/>
      <c r="G53" s="26"/>
      <c r="H53" s="10"/>
    </row>
    <row r="54" spans="2:8" ht="13.5">
      <c r="B54" s="49" t="s">
        <v>12</v>
      </c>
      <c r="C54" s="43"/>
      <c r="D54" s="7"/>
      <c r="E54" s="21"/>
      <c r="F54" s="26" t="s">
        <v>2</v>
      </c>
      <c r="G54" s="26" t="s">
        <v>2</v>
      </c>
      <c r="H54" s="10"/>
    </row>
    <row r="55" spans="2:8" ht="13.5">
      <c r="B55" s="46"/>
      <c r="C55" s="43"/>
      <c r="D55" s="7"/>
      <c r="E55" s="21"/>
      <c r="F55" s="26"/>
      <c r="G55" s="26"/>
      <c r="H55" s="10"/>
    </row>
    <row r="56" spans="2:8" ht="13.5">
      <c r="B56" s="49" t="s">
        <v>13</v>
      </c>
      <c r="C56" s="43"/>
      <c r="D56" s="7"/>
      <c r="E56" s="21"/>
      <c r="F56" s="26" t="s">
        <v>2</v>
      </c>
      <c r="G56" s="26" t="s">
        <v>2</v>
      </c>
      <c r="H56" s="10"/>
    </row>
    <row r="57" spans="2:8" ht="13.5">
      <c r="B57" s="46"/>
      <c r="C57" s="43"/>
      <c r="D57" s="7"/>
      <c r="E57" s="21"/>
      <c r="F57" s="26"/>
      <c r="G57" s="26"/>
      <c r="H57" s="10"/>
    </row>
    <row r="58" spans="2:8" ht="13.5">
      <c r="B58" s="49" t="s">
        <v>14</v>
      </c>
      <c r="C58" s="43"/>
      <c r="D58" s="7"/>
      <c r="E58" s="21"/>
      <c r="F58" s="26" t="s">
        <v>2</v>
      </c>
      <c r="G58" s="26" t="s">
        <v>2</v>
      </c>
      <c r="H58" s="10"/>
    </row>
    <row r="59" spans="2:8" ht="13.5">
      <c r="B59" s="46"/>
      <c r="C59" s="43"/>
      <c r="D59" s="7"/>
      <c r="E59" s="21"/>
      <c r="F59" s="26"/>
      <c r="G59" s="26"/>
      <c r="H59" s="10"/>
    </row>
    <row r="60" spans="2:8" ht="13.5">
      <c r="B60" s="49" t="s">
        <v>15</v>
      </c>
      <c r="C60" s="43"/>
      <c r="D60" s="7"/>
      <c r="E60" s="21"/>
      <c r="F60" s="26" t="s">
        <v>2</v>
      </c>
      <c r="G60" s="26" t="s">
        <v>2</v>
      </c>
      <c r="H60" s="10"/>
    </row>
    <row r="61" spans="2:8" ht="13.5">
      <c r="B61" s="46"/>
      <c r="C61" s="43"/>
      <c r="D61" s="7"/>
      <c r="E61" s="21"/>
      <c r="F61" s="26"/>
      <c r="G61" s="26"/>
      <c r="H61" s="10"/>
    </row>
    <row r="62" spans="1:8" ht="13.5">
      <c r="A62" s="12"/>
      <c r="B62" s="47" t="s">
        <v>16</v>
      </c>
      <c r="C62" s="43"/>
      <c r="D62" s="7"/>
      <c r="E62" s="21"/>
      <c r="F62" s="26"/>
      <c r="G62" s="26"/>
      <c r="H62" s="10"/>
    </row>
    <row r="63" spans="1:8" ht="13.5">
      <c r="A63" s="29"/>
      <c r="B63" s="47" t="s">
        <v>17</v>
      </c>
      <c r="C63" s="43"/>
      <c r="D63" s="7"/>
      <c r="E63" s="21"/>
      <c r="F63" s="26" t="s">
        <v>2</v>
      </c>
      <c r="G63" s="26" t="s">
        <v>2</v>
      </c>
      <c r="H63" s="10"/>
    </row>
    <row r="64" spans="1:8" ht="13.5">
      <c r="A64" s="29"/>
      <c r="B64" s="47"/>
      <c r="C64" s="43"/>
      <c r="D64" s="7"/>
      <c r="E64" s="21"/>
      <c r="F64" s="26"/>
      <c r="G64" s="26"/>
      <c r="H64" s="10"/>
    </row>
    <row r="65" spans="1:8" ht="13.5">
      <c r="A65" s="29"/>
      <c r="B65" s="47" t="s">
        <v>262</v>
      </c>
      <c r="C65" s="43"/>
      <c r="D65" s="7"/>
      <c r="E65" s="21"/>
      <c r="F65" s="26" t="s">
        <v>2</v>
      </c>
      <c r="G65" s="26" t="s">
        <v>2</v>
      </c>
      <c r="H65" s="10"/>
    </row>
    <row r="66" spans="1:8" ht="13.5">
      <c r="A66" s="29"/>
      <c r="B66" s="47"/>
      <c r="C66" s="43"/>
      <c r="D66" s="7"/>
      <c r="E66" s="21"/>
      <c r="F66" s="26"/>
      <c r="G66" s="26"/>
      <c r="H66" s="10"/>
    </row>
    <row r="67" spans="1:8" ht="13.5">
      <c r="A67" s="29"/>
      <c r="B67" s="47" t="s">
        <v>263</v>
      </c>
      <c r="C67" s="43"/>
      <c r="D67" s="7"/>
      <c r="E67" s="21"/>
      <c r="F67" s="26" t="s">
        <v>2</v>
      </c>
      <c r="G67" s="26" t="s">
        <v>2</v>
      </c>
      <c r="H67" s="10"/>
    </row>
    <row r="68" spans="1:8" ht="13.5">
      <c r="A68" s="29"/>
      <c r="B68" s="47"/>
      <c r="C68" s="43"/>
      <c r="D68" s="7"/>
      <c r="E68" s="21"/>
      <c r="F68" s="26"/>
      <c r="G68" s="26"/>
      <c r="H68" s="10"/>
    </row>
    <row r="69" spans="2:8" ht="13.5">
      <c r="B69" s="48" t="s">
        <v>264</v>
      </c>
      <c r="C69" s="43"/>
      <c r="D69" s="7"/>
      <c r="E69" s="21"/>
      <c r="F69" s="26"/>
      <c r="G69" s="26"/>
      <c r="H69" s="10"/>
    </row>
    <row r="70" spans="2:8" ht="13.5">
      <c r="B70" s="46" t="s">
        <v>101</v>
      </c>
      <c r="C70" s="43"/>
      <c r="D70" s="7"/>
      <c r="E70" s="21"/>
      <c r="F70" s="26">
        <v>4140</v>
      </c>
      <c r="G70" s="26">
        <v>18.39</v>
      </c>
      <c r="H70" s="26">
        <v>3.23</v>
      </c>
    </row>
    <row r="71" spans="2:8" ht="13.5">
      <c r="B71" s="49" t="s">
        <v>84</v>
      </c>
      <c r="C71" s="43"/>
      <c r="D71" s="7"/>
      <c r="E71" s="21"/>
      <c r="F71" s="27">
        <v>4140</v>
      </c>
      <c r="G71" s="27">
        <v>18.39</v>
      </c>
      <c r="H71" s="182"/>
    </row>
    <row r="72" spans="2:8" ht="13.5">
      <c r="B72" s="46"/>
      <c r="C72" s="43"/>
      <c r="D72" s="7"/>
      <c r="E72" s="21"/>
      <c r="F72" s="26"/>
      <c r="G72" s="26"/>
      <c r="H72" s="10"/>
    </row>
    <row r="73" spans="1:8" ht="13.5">
      <c r="A73" s="12"/>
      <c r="B73" s="47" t="s">
        <v>22</v>
      </c>
      <c r="C73" s="43"/>
      <c r="D73" s="7"/>
      <c r="E73" s="21"/>
      <c r="F73" s="26"/>
      <c r="G73" s="26"/>
      <c r="H73" s="10"/>
    </row>
    <row r="74" spans="2:8" ht="13.5">
      <c r="B74" s="46" t="s">
        <v>102</v>
      </c>
      <c r="C74" s="43"/>
      <c r="D74" s="7"/>
      <c r="E74" s="21"/>
      <c r="F74" s="26">
        <v>-225.61</v>
      </c>
      <c r="G74" s="26">
        <v>-1.03</v>
      </c>
      <c r="H74" s="184"/>
    </row>
    <row r="75" spans="2:8" ht="13.5">
      <c r="B75" s="49" t="s">
        <v>84</v>
      </c>
      <c r="C75" s="43"/>
      <c r="D75" s="7"/>
      <c r="E75" s="21"/>
      <c r="F75" s="27">
        <v>-225.61</v>
      </c>
      <c r="G75" s="27">
        <v>-1.03</v>
      </c>
      <c r="H75" s="182"/>
    </row>
    <row r="76" spans="2:8" ht="13.5">
      <c r="B76" s="46"/>
      <c r="C76" s="43"/>
      <c r="D76" s="7"/>
      <c r="E76" s="21"/>
      <c r="F76" s="26"/>
      <c r="G76" s="26"/>
      <c r="H76" s="184"/>
    </row>
    <row r="77" spans="2:8" ht="14.25" thickBot="1">
      <c r="B77" s="50" t="s">
        <v>103</v>
      </c>
      <c r="C77" s="44"/>
      <c r="D77" s="6"/>
      <c r="E77" s="22"/>
      <c r="F77" s="28">
        <v>22517.75</v>
      </c>
      <c r="G77" s="28">
        <f>_xlfn.SUMIFS(G:G,B:B,"Total")</f>
        <v>100</v>
      </c>
      <c r="H77" s="182"/>
    </row>
    <row r="79" ht="14.25" thickBot="1"/>
    <row r="80" spans="2:8" ht="13.5">
      <c r="B80" s="69" t="s">
        <v>259</v>
      </c>
      <c r="C80" s="52"/>
      <c r="D80" s="52"/>
      <c r="E80" s="53"/>
      <c r="F80" s="169"/>
      <c r="G80" s="169"/>
      <c r="H80" s="55"/>
    </row>
    <row r="81" spans="2:8" ht="14.25" thickBot="1">
      <c r="B81" s="60" t="s">
        <v>172</v>
      </c>
      <c r="C81" s="61"/>
      <c r="D81" s="61"/>
      <c r="E81" s="62"/>
      <c r="F81" s="63"/>
      <c r="G81" s="63"/>
      <c r="H81" s="64"/>
    </row>
    <row r="82" ht="14.25" thickBot="1"/>
    <row r="83" spans="2:8" ht="13.5">
      <c r="B83" s="69" t="s">
        <v>174</v>
      </c>
      <c r="C83" s="70"/>
      <c r="D83" s="70"/>
      <c r="E83" s="70"/>
      <c r="F83" s="70"/>
      <c r="G83" s="71"/>
      <c r="H83" s="55"/>
    </row>
    <row r="84" spans="2:8" ht="13.5">
      <c r="B84" s="72" t="s">
        <v>175</v>
      </c>
      <c r="C84" s="73"/>
      <c r="D84" s="74"/>
      <c r="E84" s="74"/>
      <c r="F84" s="73"/>
      <c r="G84" s="59"/>
      <c r="H84" s="56"/>
    </row>
    <row r="85" spans="2:8" ht="41.25">
      <c r="B85" s="326" t="s">
        <v>176</v>
      </c>
      <c r="C85" s="327" t="s">
        <v>177</v>
      </c>
      <c r="D85" s="75" t="s">
        <v>178</v>
      </c>
      <c r="E85" s="75" t="s">
        <v>178</v>
      </c>
      <c r="F85" s="75" t="s">
        <v>179</v>
      </c>
      <c r="G85" s="59"/>
      <c r="H85" s="56"/>
    </row>
    <row r="86" spans="2:8" ht="13.5">
      <c r="B86" s="326"/>
      <c r="C86" s="327"/>
      <c r="D86" s="75" t="s">
        <v>180</v>
      </c>
      <c r="E86" s="75" t="s">
        <v>181</v>
      </c>
      <c r="F86" s="75" t="s">
        <v>180</v>
      </c>
      <c r="G86" s="59"/>
      <c r="H86" s="56"/>
    </row>
    <row r="87" spans="2:8" ht="13.5">
      <c r="B87" s="76" t="s">
        <v>2</v>
      </c>
      <c r="C87" s="77" t="s">
        <v>2</v>
      </c>
      <c r="D87" s="77" t="s">
        <v>2</v>
      </c>
      <c r="E87" s="77" t="s">
        <v>2</v>
      </c>
      <c r="F87" s="77" t="s">
        <v>2</v>
      </c>
      <c r="G87" s="59"/>
      <c r="H87" s="56"/>
    </row>
    <row r="88" spans="2:8" ht="15">
      <c r="B88" s="78" t="s">
        <v>182</v>
      </c>
      <c r="C88" s="79"/>
      <c r="D88" s="79"/>
      <c r="E88" s="79"/>
      <c r="F88" s="79"/>
      <c r="G88" s="59"/>
      <c r="H88" s="56"/>
    </row>
    <row r="89" spans="2:8" ht="15">
      <c r="B89" s="80"/>
      <c r="C89" s="58"/>
      <c r="D89" s="58"/>
      <c r="E89" s="58"/>
      <c r="F89" s="58"/>
      <c r="G89" s="59"/>
      <c r="H89" s="56"/>
    </row>
    <row r="90" spans="2:8" ht="15">
      <c r="B90" s="80" t="s">
        <v>183</v>
      </c>
      <c r="C90" s="58"/>
      <c r="D90" s="58"/>
      <c r="E90" s="58"/>
      <c r="F90" s="58"/>
      <c r="G90" s="59"/>
      <c r="H90" s="56"/>
    </row>
    <row r="91" spans="2:8" ht="13.5">
      <c r="B91" s="57"/>
      <c r="C91" s="58"/>
      <c r="D91" s="58"/>
      <c r="E91" s="58"/>
      <c r="F91" s="58"/>
      <c r="G91" s="59"/>
      <c r="H91" s="56"/>
    </row>
    <row r="92" spans="2:8" ht="15">
      <c r="B92" s="80" t="s">
        <v>184</v>
      </c>
      <c r="C92" s="58"/>
      <c r="D92" s="58"/>
      <c r="E92" s="58"/>
      <c r="F92" s="58"/>
      <c r="G92" s="59"/>
      <c r="H92" s="56"/>
    </row>
    <row r="93" spans="2:8" ht="13.5">
      <c r="B93" s="81" t="s">
        <v>185</v>
      </c>
      <c r="C93" s="82" t="s">
        <v>283</v>
      </c>
      <c r="D93" s="82" t="s">
        <v>265</v>
      </c>
      <c r="E93" s="58"/>
      <c r="F93" s="58"/>
      <c r="G93" s="59"/>
      <c r="H93" s="56"/>
    </row>
    <row r="94" spans="2:8" ht="13.5">
      <c r="B94" s="81" t="s">
        <v>186</v>
      </c>
      <c r="C94" s="83">
        <v>15.2562</v>
      </c>
      <c r="D94" s="170">
        <v>16.2246</v>
      </c>
      <c r="E94" s="58"/>
      <c r="F94" s="58"/>
      <c r="G94" s="59"/>
      <c r="H94" s="56"/>
    </row>
    <row r="95" spans="2:8" ht="13.5">
      <c r="B95" s="81" t="s">
        <v>187</v>
      </c>
      <c r="C95" s="83">
        <v>14.9318</v>
      </c>
      <c r="D95" s="170">
        <v>15.8637</v>
      </c>
      <c r="E95" s="58"/>
      <c r="F95" s="58"/>
      <c r="G95" s="59"/>
      <c r="H95" s="56"/>
    </row>
    <row r="96" spans="2:8" ht="13.5">
      <c r="B96" s="57"/>
      <c r="C96" s="58"/>
      <c r="D96" s="58"/>
      <c r="E96" s="58"/>
      <c r="F96" s="58"/>
      <c r="G96" s="59"/>
      <c r="H96" s="56"/>
    </row>
    <row r="97" spans="2:8" ht="15">
      <c r="B97" s="80" t="s">
        <v>267</v>
      </c>
      <c r="C97" s="84"/>
      <c r="D97" s="84"/>
      <c r="E97" s="84"/>
      <c r="F97" s="58"/>
      <c r="G97" s="59"/>
      <c r="H97" s="56"/>
    </row>
    <row r="98" spans="2:8" ht="15">
      <c r="B98" s="80"/>
      <c r="C98" s="84"/>
      <c r="D98" s="84"/>
      <c r="E98" s="84"/>
      <c r="F98" s="58"/>
      <c r="G98" s="59"/>
      <c r="H98" s="56"/>
    </row>
    <row r="99" spans="2:8" ht="15">
      <c r="B99" s="80" t="s">
        <v>268</v>
      </c>
      <c r="C99" s="84"/>
      <c r="D99" s="84"/>
      <c r="E99" s="84"/>
      <c r="F99" s="58"/>
      <c r="G99" s="59"/>
      <c r="H99" s="56"/>
    </row>
    <row r="100" spans="2:8" ht="15">
      <c r="B100" s="80"/>
      <c r="C100" s="84"/>
      <c r="D100" s="84"/>
      <c r="E100" s="84"/>
      <c r="F100" s="58"/>
      <c r="G100" s="59"/>
      <c r="H100" s="56"/>
    </row>
    <row r="101" spans="2:8" ht="15">
      <c r="B101" s="80" t="s">
        <v>274</v>
      </c>
      <c r="C101" s="84"/>
      <c r="D101" s="85"/>
      <c r="E101" s="86"/>
      <c r="F101" s="58"/>
      <c r="G101" s="59"/>
      <c r="H101" s="56"/>
    </row>
    <row r="102" spans="2:8" ht="15">
      <c r="B102" s="87" t="s">
        <v>188</v>
      </c>
      <c r="C102" s="84"/>
      <c r="D102" s="84"/>
      <c r="E102" s="84"/>
      <c r="F102" s="58"/>
      <c r="G102" s="59"/>
      <c r="H102" s="56"/>
    </row>
    <row r="103" spans="2:8" ht="15">
      <c r="B103" s="88"/>
      <c r="C103" s="84"/>
      <c r="D103" s="84"/>
      <c r="E103" s="84"/>
      <c r="F103" s="58"/>
      <c r="G103" s="59"/>
      <c r="H103" s="56"/>
    </row>
    <row r="104" spans="2:8" ht="15">
      <c r="B104" s="80" t="s">
        <v>275</v>
      </c>
      <c r="C104" s="84"/>
      <c r="D104" s="84"/>
      <c r="E104" s="84"/>
      <c r="F104" s="58"/>
      <c r="G104" s="59"/>
      <c r="H104" s="56"/>
    </row>
    <row r="105" spans="2:8" ht="15">
      <c r="B105" s="80"/>
      <c r="C105" s="84"/>
      <c r="D105" s="84"/>
      <c r="E105" s="84"/>
      <c r="F105" s="58"/>
      <c r="G105" s="59"/>
      <c r="H105" s="56"/>
    </row>
    <row r="106" spans="2:8" ht="18">
      <c r="B106" s="80" t="s">
        <v>289</v>
      </c>
      <c r="C106" s="84"/>
      <c r="D106" s="84"/>
      <c r="E106" s="85"/>
      <c r="F106" s="171"/>
      <c r="G106" s="59"/>
      <c r="H106" s="56"/>
    </row>
    <row r="107" spans="2:8" ht="18">
      <c r="B107" s="80"/>
      <c r="C107" s="84"/>
      <c r="D107" s="84"/>
      <c r="E107" s="84"/>
      <c r="F107" s="171"/>
      <c r="G107" s="59"/>
      <c r="H107" s="56"/>
    </row>
    <row r="108" spans="2:8" ht="15">
      <c r="B108" s="80" t="s">
        <v>288</v>
      </c>
      <c r="C108" s="84"/>
      <c r="D108" s="84"/>
      <c r="E108" s="172"/>
      <c r="F108" s="58"/>
      <c r="G108" s="59"/>
      <c r="H108" s="56"/>
    </row>
    <row r="109" spans="2:8" ht="15">
      <c r="B109" s="80"/>
      <c r="C109" s="84"/>
      <c r="D109" s="84"/>
      <c r="E109" s="84"/>
      <c r="F109" s="58"/>
      <c r="G109" s="59"/>
      <c r="H109" s="56"/>
    </row>
    <row r="110" spans="2:8" ht="15">
      <c r="B110" s="80" t="s">
        <v>300</v>
      </c>
      <c r="C110" s="84"/>
      <c r="D110" s="84"/>
      <c r="E110" s="84"/>
      <c r="F110" s="58"/>
      <c r="G110" s="59"/>
      <c r="H110" s="56"/>
    </row>
    <row r="111" spans="2:8" ht="15">
      <c r="B111" s="80"/>
      <c r="C111" s="84"/>
      <c r="D111" s="84"/>
      <c r="E111" s="84"/>
      <c r="F111" s="58"/>
      <c r="G111" s="59"/>
      <c r="H111" s="56"/>
    </row>
    <row r="112" spans="2:8" ht="15">
      <c r="B112" s="80" t="s">
        <v>276</v>
      </c>
      <c r="C112" s="84"/>
      <c r="D112" s="84"/>
      <c r="E112" s="84"/>
      <c r="F112" s="58"/>
      <c r="G112" s="59"/>
      <c r="H112" s="56"/>
    </row>
    <row r="113" spans="2:8" ht="15">
      <c r="B113" s="80"/>
      <c r="C113" s="84"/>
      <c r="D113" s="84"/>
      <c r="E113" s="84"/>
      <c r="F113" s="58"/>
      <c r="G113" s="59"/>
      <c r="H113" s="56"/>
    </row>
    <row r="114" spans="2:8" ht="15">
      <c r="B114" s="80" t="s">
        <v>258</v>
      </c>
      <c r="C114" s="84"/>
      <c r="D114" s="84"/>
      <c r="E114" s="84"/>
      <c r="F114" s="58"/>
      <c r="G114" s="59"/>
      <c r="H114" s="56"/>
    </row>
    <row r="115" spans="2:8" ht="14.25" thickBot="1">
      <c r="B115" s="173"/>
      <c r="C115" s="174"/>
      <c r="D115" s="174"/>
      <c r="E115" s="175"/>
      <c r="F115" s="176"/>
      <c r="G115" s="175"/>
      <c r="H115" s="64"/>
    </row>
    <row r="116" ht="13.5"/>
    <row r="117" spans="2:5" ht="13.5">
      <c r="B117" s="204" t="s">
        <v>303</v>
      </c>
      <c r="C117" s="205"/>
      <c r="D117" s="205"/>
      <c r="E117" s="206"/>
    </row>
    <row r="118" spans="2:5" ht="13.5">
      <c r="B118" s="208" t="s">
        <v>304</v>
      </c>
      <c r="C118" s="205"/>
      <c r="D118" s="205"/>
      <c r="E118" s="206"/>
    </row>
    <row r="119" spans="2:5" ht="13.5">
      <c r="B119" s="210" t="s">
        <v>309</v>
      </c>
      <c r="C119" s="205"/>
      <c r="D119" s="205"/>
      <c r="E119" s="206"/>
    </row>
    <row r="120" spans="2:5" ht="13.5">
      <c r="B120" s="210" t="s">
        <v>310</v>
      </c>
      <c r="C120" s="205"/>
      <c r="D120" s="205"/>
      <c r="E120" s="206"/>
    </row>
    <row r="121" spans="2:5" ht="13.5">
      <c r="B121" s="205"/>
      <c r="C121" s="205"/>
      <c r="D121" s="205"/>
      <c r="E121" s="206"/>
    </row>
    <row r="122" spans="2:5" ht="13.5">
      <c r="B122" s="208" t="s">
        <v>306</v>
      </c>
      <c r="C122" s="205"/>
      <c r="D122" s="205"/>
      <c r="E122" s="206"/>
    </row>
    <row r="123" spans="2:5" ht="13.5">
      <c r="B123" s="205"/>
      <c r="C123" s="205"/>
      <c r="D123" s="205"/>
      <c r="E123" s="206"/>
    </row>
  </sheetData>
  <sheetProtection/>
  <mergeCells count="2">
    <mergeCell ref="B85:B86"/>
    <mergeCell ref="C85:C86"/>
  </mergeCells>
  <hyperlinks>
    <hyperlink ref="H1" location="'Scheme Dashboard'!A1" display="BACK TO SCHEME DASHBOARD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Z159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1" sqref="H1"/>
    </sheetView>
  </sheetViews>
  <sheetFormatPr defaultColWidth="13.8515625" defaultRowHeight="15"/>
  <cols>
    <col min="1" max="1" width="2.57421875" style="2" customWidth="1"/>
    <col min="2" max="2" width="58.140625" style="2" customWidth="1"/>
    <col min="3" max="3" width="22.140625" style="260" customWidth="1"/>
    <col min="4" max="4" width="19.140625" style="2" customWidth="1"/>
    <col min="5" max="5" width="19.57421875" style="18" customWidth="1"/>
    <col min="6" max="7" width="19.57421875" style="15" customWidth="1"/>
    <col min="8" max="8" width="19.57421875" style="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4.25">
      <c r="A1" s="9"/>
      <c r="B1" s="9"/>
      <c r="C1" s="258"/>
      <c r="D1" s="9"/>
      <c r="E1" s="17"/>
      <c r="F1" s="14"/>
      <c r="G1" s="14"/>
      <c r="H1" s="252" t="s">
        <v>330</v>
      </c>
      <c r="I1" s="13"/>
      <c r="J1" s="13"/>
      <c r="AG1" s="13"/>
      <c r="AT1" s="13"/>
      <c r="AV1" s="13"/>
      <c r="AZ1" s="13"/>
    </row>
    <row r="2" spans="2:8" ht="18">
      <c r="B2" s="8" t="s">
        <v>23</v>
      </c>
      <c r="C2" s="258" t="s">
        <v>105</v>
      </c>
      <c r="H2" s="30"/>
    </row>
    <row r="3" spans="2:3" ht="15.75">
      <c r="B3" s="1" t="s">
        <v>25</v>
      </c>
      <c r="C3" s="278" t="s">
        <v>106</v>
      </c>
    </row>
    <row r="4" spans="2:3" ht="15">
      <c r="B4" s="1" t="s">
        <v>26</v>
      </c>
      <c r="C4" s="259">
        <v>44347</v>
      </c>
    </row>
    <row r="5" ht="14.25" thickBot="1">
      <c r="B5" s="1"/>
    </row>
    <row r="6" spans="2:8" ht="27">
      <c r="B6" s="45" t="s">
        <v>27</v>
      </c>
      <c r="C6" s="261" t="s">
        <v>28</v>
      </c>
      <c r="D6" s="11" t="s">
        <v>29</v>
      </c>
      <c r="E6" s="19" t="s">
        <v>30</v>
      </c>
      <c r="F6" s="16" t="s">
        <v>31</v>
      </c>
      <c r="G6" s="16" t="s">
        <v>219</v>
      </c>
      <c r="H6" s="129" t="s">
        <v>220</v>
      </c>
    </row>
    <row r="7" spans="2:8" ht="13.5">
      <c r="B7" s="46"/>
      <c r="C7" s="262"/>
      <c r="D7" s="4"/>
      <c r="E7" s="20"/>
      <c r="F7" s="25"/>
      <c r="G7" s="25"/>
      <c r="H7" s="5"/>
    </row>
    <row r="8" spans="1:8" ht="13.5">
      <c r="A8" s="12"/>
      <c r="B8" s="47" t="s">
        <v>5</v>
      </c>
      <c r="C8" s="263"/>
      <c r="D8" s="7"/>
      <c r="E8" s="21"/>
      <c r="F8" s="26"/>
      <c r="G8" s="26"/>
      <c r="H8" s="10"/>
    </row>
    <row r="9" spans="1:8" ht="13.5">
      <c r="A9" s="29"/>
      <c r="B9" s="47" t="s">
        <v>6</v>
      </c>
      <c r="C9" s="263"/>
      <c r="D9" s="7"/>
      <c r="E9" s="21"/>
      <c r="F9" s="26" t="s">
        <v>2</v>
      </c>
      <c r="G9" s="26" t="s">
        <v>2</v>
      </c>
      <c r="H9" s="10"/>
    </row>
    <row r="10" spans="1:8" ht="13.5">
      <c r="A10" s="29"/>
      <c r="B10" s="47"/>
      <c r="C10" s="263"/>
      <c r="D10" s="7"/>
      <c r="E10" s="21"/>
      <c r="F10" s="26"/>
      <c r="G10" s="26"/>
      <c r="H10" s="10"/>
    </row>
    <row r="11" spans="1:8" ht="13.5">
      <c r="A11" s="29"/>
      <c r="B11" s="47" t="s">
        <v>7</v>
      </c>
      <c r="C11" s="263"/>
      <c r="D11" s="7"/>
      <c r="E11" s="21"/>
      <c r="F11" s="26" t="s">
        <v>2</v>
      </c>
      <c r="G11" s="26" t="s">
        <v>2</v>
      </c>
      <c r="H11" s="10"/>
    </row>
    <row r="12" spans="1:8" ht="13.5">
      <c r="A12" s="29"/>
      <c r="B12" s="47"/>
      <c r="C12" s="263"/>
      <c r="D12" s="7"/>
      <c r="E12" s="21"/>
      <c r="F12" s="26"/>
      <c r="G12" s="26"/>
      <c r="H12" s="10"/>
    </row>
    <row r="13" spans="1:8" ht="13.5">
      <c r="A13" s="29"/>
      <c r="B13" s="47" t="s">
        <v>8</v>
      </c>
      <c r="C13" s="263"/>
      <c r="D13" s="7"/>
      <c r="E13" s="21"/>
      <c r="F13" s="26" t="s">
        <v>2</v>
      </c>
      <c r="G13" s="26" t="s">
        <v>2</v>
      </c>
      <c r="H13" s="10"/>
    </row>
    <row r="14" spans="1:8" ht="13.5">
      <c r="A14" s="29"/>
      <c r="B14" s="47"/>
      <c r="C14" s="263"/>
      <c r="D14" s="7"/>
      <c r="E14" s="21"/>
      <c r="F14" s="26"/>
      <c r="G14" s="26"/>
      <c r="H14" s="10"/>
    </row>
    <row r="15" spans="1:8" ht="13.5">
      <c r="A15" s="29"/>
      <c r="B15" s="47" t="s">
        <v>9</v>
      </c>
      <c r="C15" s="263"/>
      <c r="D15" s="7"/>
      <c r="E15" s="21"/>
      <c r="F15" s="26" t="s">
        <v>2</v>
      </c>
      <c r="G15" s="26" t="s">
        <v>2</v>
      </c>
      <c r="H15" s="10"/>
    </row>
    <row r="16" spans="1:8" ht="13.5">
      <c r="A16" s="29"/>
      <c r="B16" s="47"/>
      <c r="C16" s="263"/>
      <c r="D16" s="7"/>
      <c r="E16" s="21"/>
      <c r="F16" s="26"/>
      <c r="G16" s="26"/>
      <c r="H16" s="10"/>
    </row>
    <row r="17" spans="2:8" ht="13.5">
      <c r="B17" s="48" t="s">
        <v>10</v>
      </c>
      <c r="C17" s="263"/>
      <c r="D17" s="7"/>
      <c r="E17" s="21"/>
      <c r="F17" s="26"/>
      <c r="G17" s="26"/>
      <c r="H17" s="10"/>
    </row>
    <row r="18" spans="2:8" ht="13.5">
      <c r="B18" s="46" t="s">
        <v>107</v>
      </c>
      <c r="C18" s="263" t="s">
        <v>108</v>
      </c>
      <c r="D18" s="7" t="s">
        <v>109</v>
      </c>
      <c r="E18" s="21">
        <v>7500000</v>
      </c>
      <c r="F18" s="26">
        <v>7536.36</v>
      </c>
      <c r="G18" s="26">
        <v>5.82</v>
      </c>
      <c r="H18" s="180">
        <v>3.61105</v>
      </c>
    </row>
    <row r="19" spans="2:8" ht="13.5">
      <c r="B19" s="46" t="s">
        <v>110</v>
      </c>
      <c r="C19" s="263" t="s">
        <v>111</v>
      </c>
      <c r="D19" s="7" t="s">
        <v>109</v>
      </c>
      <c r="E19" s="21">
        <v>7500000</v>
      </c>
      <c r="F19" s="26">
        <v>7513.02</v>
      </c>
      <c r="G19" s="26">
        <v>5.8</v>
      </c>
      <c r="H19" s="181">
        <v>3.4434</v>
      </c>
    </row>
    <row r="20" spans="2:8" ht="13.5">
      <c r="B20" s="49" t="s">
        <v>84</v>
      </c>
      <c r="C20" s="263"/>
      <c r="D20" s="7"/>
      <c r="E20" s="21"/>
      <c r="F20" s="27">
        <v>15049.38</v>
      </c>
      <c r="G20" s="27">
        <v>11.62</v>
      </c>
      <c r="H20" s="183"/>
    </row>
    <row r="21" spans="2:8" ht="13.5">
      <c r="B21" s="46"/>
      <c r="C21" s="263"/>
      <c r="D21" s="7"/>
      <c r="E21" s="21"/>
      <c r="F21" s="26"/>
      <c r="G21" s="26"/>
      <c r="H21" s="180"/>
    </row>
    <row r="22" spans="1:8" ht="13.5">
      <c r="A22" s="12"/>
      <c r="B22" s="47" t="s">
        <v>11</v>
      </c>
      <c r="C22" s="263"/>
      <c r="D22" s="7"/>
      <c r="E22" s="21"/>
      <c r="F22" s="26"/>
      <c r="G22" s="26"/>
      <c r="H22" s="180"/>
    </row>
    <row r="23" spans="2:8" ht="13.5">
      <c r="B23" s="48" t="s">
        <v>12</v>
      </c>
      <c r="C23" s="263"/>
      <c r="D23" s="7"/>
      <c r="E23" s="21"/>
      <c r="F23" s="26"/>
      <c r="G23" s="26"/>
      <c r="H23" s="180"/>
    </row>
    <row r="24" spans="2:8" ht="13.5">
      <c r="B24" s="46" t="s">
        <v>112</v>
      </c>
      <c r="C24" s="263" t="s">
        <v>113</v>
      </c>
      <c r="D24" s="7" t="s">
        <v>114</v>
      </c>
      <c r="E24" s="21">
        <v>200</v>
      </c>
      <c r="F24" s="26">
        <v>996.11</v>
      </c>
      <c r="G24" s="26">
        <v>0.77</v>
      </c>
      <c r="H24" s="180">
        <v>3.4752</v>
      </c>
    </row>
    <row r="25" spans="2:8" ht="13.5">
      <c r="B25" s="46" t="s">
        <v>115</v>
      </c>
      <c r="C25" s="263" t="s">
        <v>116</v>
      </c>
      <c r="D25" s="7" t="s">
        <v>114</v>
      </c>
      <c r="E25" s="21">
        <v>100</v>
      </c>
      <c r="F25" s="26">
        <v>499.32</v>
      </c>
      <c r="G25" s="26">
        <v>0.39</v>
      </c>
      <c r="H25" s="181">
        <v>3.3297</v>
      </c>
    </row>
    <row r="26" spans="2:8" ht="13.5">
      <c r="B26" s="49" t="s">
        <v>84</v>
      </c>
      <c r="C26" s="263"/>
      <c r="D26" s="7"/>
      <c r="E26" s="21"/>
      <c r="F26" s="27">
        <v>1495.43</v>
      </c>
      <c r="G26" s="27">
        <v>1.16</v>
      </c>
      <c r="H26" s="183"/>
    </row>
    <row r="27" spans="2:8" ht="13.5">
      <c r="B27" s="46"/>
      <c r="C27" s="263"/>
      <c r="D27" s="7"/>
      <c r="E27" s="21"/>
      <c r="F27" s="26"/>
      <c r="G27" s="26"/>
      <c r="H27" s="180"/>
    </row>
    <row r="28" spans="2:8" ht="13.5">
      <c r="B28" s="48" t="s">
        <v>13</v>
      </c>
      <c r="C28" s="263"/>
      <c r="D28" s="7"/>
      <c r="E28" s="21"/>
      <c r="F28" s="26"/>
      <c r="G28" s="26"/>
      <c r="H28" s="180"/>
    </row>
    <row r="29" spans="2:8" ht="13.5">
      <c r="B29" s="46" t="s">
        <v>117</v>
      </c>
      <c r="C29" s="263" t="s">
        <v>118</v>
      </c>
      <c r="D29" s="7" t="s">
        <v>114</v>
      </c>
      <c r="E29" s="21">
        <v>1000</v>
      </c>
      <c r="F29" s="26">
        <v>999.18</v>
      </c>
      <c r="G29" s="26">
        <v>0.77</v>
      </c>
      <c r="H29" s="180">
        <v>3.3283</v>
      </c>
    </row>
    <row r="30" spans="2:8" ht="13.5">
      <c r="B30" s="46" t="s">
        <v>119</v>
      </c>
      <c r="C30" s="263" t="s">
        <v>120</v>
      </c>
      <c r="D30" s="7" t="s">
        <v>114</v>
      </c>
      <c r="E30" s="21">
        <v>1000</v>
      </c>
      <c r="F30" s="26">
        <v>999.18</v>
      </c>
      <c r="G30" s="26">
        <v>0.77</v>
      </c>
      <c r="H30" s="181">
        <v>3.3486</v>
      </c>
    </row>
    <row r="31" spans="2:8" ht="13.5">
      <c r="B31" s="49" t="s">
        <v>84</v>
      </c>
      <c r="C31" s="263"/>
      <c r="D31" s="7"/>
      <c r="E31" s="21"/>
      <c r="F31" s="27">
        <v>1998.36</v>
      </c>
      <c r="G31" s="27">
        <v>1.54</v>
      </c>
      <c r="H31" s="183"/>
    </row>
    <row r="32" spans="2:8" ht="13.5">
      <c r="B32" s="46"/>
      <c r="C32" s="263"/>
      <c r="D32" s="7"/>
      <c r="E32" s="21"/>
      <c r="F32" s="26"/>
      <c r="G32" s="26"/>
      <c r="H32" s="180"/>
    </row>
    <row r="33" spans="2:8" ht="13.5">
      <c r="B33" s="48" t="s">
        <v>14</v>
      </c>
      <c r="C33" s="263"/>
      <c r="D33" s="7"/>
      <c r="E33" s="21"/>
      <c r="F33" s="26"/>
      <c r="G33" s="26"/>
      <c r="H33" s="180"/>
    </row>
    <row r="34" spans="2:8" ht="13.5">
      <c r="B34" s="46" t="s">
        <v>158</v>
      </c>
      <c r="C34" s="263" t="s">
        <v>121</v>
      </c>
      <c r="D34" s="7" t="s">
        <v>109</v>
      </c>
      <c r="E34" s="21">
        <v>10000000</v>
      </c>
      <c r="F34" s="26">
        <v>9966.46</v>
      </c>
      <c r="G34" s="26">
        <v>7.7</v>
      </c>
      <c r="H34" s="180">
        <v>3.3198</v>
      </c>
    </row>
    <row r="35" spans="2:8" ht="13.5">
      <c r="B35" s="46" t="s">
        <v>159</v>
      </c>
      <c r="C35" s="263" t="s">
        <v>122</v>
      </c>
      <c r="D35" s="7" t="s">
        <v>109</v>
      </c>
      <c r="E35" s="21">
        <v>10000000</v>
      </c>
      <c r="F35" s="26">
        <v>9960.14</v>
      </c>
      <c r="G35" s="26">
        <v>7.69</v>
      </c>
      <c r="H35" s="180">
        <v>3.3198</v>
      </c>
    </row>
    <row r="36" spans="2:8" ht="13.5">
      <c r="B36" s="46" t="s">
        <v>160</v>
      </c>
      <c r="C36" s="263" t="s">
        <v>123</v>
      </c>
      <c r="D36" s="7" t="s">
        <v>109</v>
      </c>
      <c r="E36" s="21">
        <v>10000000</v>
      </c>
      <c r="F36" s="26">
        <v>9953.41</v>
      </c>
      <c r="G36" s="26">
        <v>7.69</v>
      </c>
      <c r="H36" s="180">
        <v>3.35</v>
      </c>
    </row>
    <row r="37" spans="2:8" ht="13.5">
      <c r="B37" s="46" t="s">
        <v>161</v>
      </c>
      <c r="C37" s="263" t="s">
        <v>124</v>
      </c>
      <c r="D37" s="7" t="s">
        <v>109</v>
      </c>
      <c r="E37" s="21">
        <v>10000000</v>
      </c>
      <c r="F37" s="26">
        <v>9940.26</v>
      </c>
      <c r="G37" s="26">
        <v>7.68</v>
      </c>
      <c r="H37" s="180">
        <v>3.3748</v>
      </c>
    </row>
    <row r="38" spans="2:8" ht="13.5">
      <c r="B38" s="46" t="s">
        <v>162</v>
      </c>
      <c r="C38" s="263" t="s">
        <v>125</v>
      </c>
      <c r="D38" s="7" t="s">
        <v>109</v>
      </c>
      <c r="E38" s="21">
        <v>10000000</v>
      </c>
      <c r="F38" s="26">
        <v>9933.25</v>
      </c>
      <c r="G38" s="26">
        <v>7.67</v>
      </c>
      <c r="H38" s="180">
        <v>3.3599</v>
      </c>
    </row>
    <row r="39" spans="2:8" ht="13.5">
      <c r="B39" s="46" t="s">
        <v>163</v>
      </c>
      <c r="C39" s="263" t="s">
        <v>126</v>
      </c>
      <c r="D39" s="7" t="s">
        <v>109</v>
      </c>
      <c r="E39" s="21">
        <v>10000000</v>
      </c>
      <c r="F39" s="26">
        <v>9920.78</v>
      </c>
      <c r="G39" s="26">
        <v>7.66</v>
      </c>
      <c r="H39" s="180">
        <v>3.3891</v>
      </c>
    </row>
    <row r="40" spans="2:8" ht="13.5">
      <c r="B40" s="46" t="s">
        <v>164</v>
      </c>
      <c r="C40" s="263" t="s">
        <v>127</v>
      </c>
      <c r="D40" s="7" t="s">
        <v>109</v>
      </c>
      <c r="E40" s="21">
        <v>7500000</v>
      </c>
      <c r="F40" s="26">
        <v>7498.64</v>
      </c>
      <c r="G40" s="26">
        <v>5.79</v>
      </c>
      <c r="H40" s="180">
        <v>3.3038</v>
      </c>
    </row>
    <row r="41" spans="2:8" ht="13.5">
      <c r="B41" s="46" t="s">
        <v>165</v>
      </c>
      <c r="C41" s="263" t="s">
        <v>128</v>
      </c>
      <c r="D41" s="7" t="s">
        <v>109</v>
      </c>
      <c r="E41" s="21">
        <v>7500000</v>
      </c>
      <c r="F41" s="26">
        <v>7489.17</v>
      </c>
      <c r="G41" s="26">
        <v>5.78</v>
      </c>
      <c r="H41" s="180">
        <v>3.2989</v>
      </c>
    </row>
    <row r="42" spans="2:8" ht="13.5">
      <c r="B42" s="46" t="s">
        <v>166</v>
      </c>
      <c r="C42" s="263" t="s">
        <v>129</v>
      </c>
      <c r="D42" s="7" t="s">
        <v>109</v>
      </c>
      <c r="E42" s="21">
        <v>7500000</v>
      </c>
      <c r="F42" s="26">
        <v>7484.44</v>
      </c>
      <c r="G42" s="26">
        <v>5.78</v>
      </c>
      <c r="H42" s="180">
        <v>3.2998</v>
      </c>
    </row>
    <row r="43" spans="2:8" ht="13.5">
      <c r="B43" s="46" t="s">
        <v>167</v>
      </c>
      <c r="C43" s="263" t="s">
        <v>130</v>
      </c>
      <c r="D43" s="7" t="s">
        <v>109</v>
      </c>
      <c r="E43" s="21">
        <v>7500000</v>
      </c>
      <c r="F43" s="26">
        <v>7460.29</v>
      </c>
      <c r="G43" s="26">
        <v>5.76</v>
      </c>
      <c r="H43" s="180">
        <v>3.3499</v>
      </c>
    </row>
    <row r="44" spans="2:8" ht="13.5">
      <c r="B44" s="46" t="s">
        <v>168</v>
      </c>
      <c r="C44" s="263" t="s">
        <v>131</v>
      </c>
      <c r="D44" s="7" t="s">
        <v>109</v>
      </c>
      <c r="E44" s="21">
        <v>7500000</v>
      </c>
      <c r="F44" s="26">
        <v>7446.02</v>
      </c>
      <c r="G44" s="26">
        <v>5.75</v>
      </c>
      <c r="H44" s="180">
        <v>3.3498</v>
      </c>
    </row>
    <row r="45" spans="2:8" ht="13.5">
      <c r="B45" s="46" t="s">
        <v>169</v>
      </c>
      <c r="C45" s="263" t="s">
        <v>132</v>
      </c>
      <c r="D45" s="7" t="s">
        <v>109</v>
      </c>
      <c r="E45" s="21">
        <v>2500000</v>
      </c>
      <c r="F45" s="26">
        <v>2494.81</v>
      </c>
      <c r="G45" s="26">
        <v>1.93</v>
      </c>
      <c r="H45" s="181">
        <v>3.2998</v>
      </c>
    </row>
    <row r="46" spans="2:8" ht="13.5">
      <c r="B46" s="49" t="s">
        <v>84</v>
      </c>
      <c r="C46" s="263"/>
      <c r="D46" s="7"/>
      <c r="E46" s="21"/>
      <c r="F46" s="27">
        <v>99547.67</v>
      </c>
      <c r="G46" s="27">
        <v>76.88</v>
      </c>
      <c r="H46" s="182"/>
    </row>
    <row r="47" spans="2:8" ht="13.5">
      <c r="B47" s="46"/>
      <c r="C47" s="263"/>
      <c r="D47" s="7"/>
      <c r="E47" s="21"/>
      <c r="F47" s="26"/>
      <c r="G47" s="26"/>
      <c r="H47" s="10"/>
    </row>
    <row r="48" spans="2:8" ht="13.5">
      <c r="B48" s="49" t="s">
        <v>15</v>
      </c>
      <c r="C48" s="263"/>
      <c r="D48" s="7"/>
      <c r="E48" s="21"/>
      <c r="F48" s="26" t="s">
        <v>2</v>
      </c>
      <c r="G48" s="26" t="s">
        <v>2</v>
      </c>
      <c r="H48" s="10"/>
    </row>
    <row r="49" spans="2:8" ht="13.5">
      <c r="B49" s="46"/>
      <c r="C49" s="263"/>
      <c r="D49" s="7"/>
      <c r="E49" s="21"/>
      <c r="F49" s="26"/>
      <c r="G49" s="26"/>
      <c r="H49" s="10"/>
    </row>
    <row r="50" spans="1:8" ht="13.5">
      <c r="A50" s="12"/>
      <c r="B50" s="47" t="s">
        <v>16</v>
      </c>
      <c r="C50" s="263"/>
      <c r="D50" s="7"/>
      <c r="E50" s="21"/>
      <c r="F50" s="26"/>
      <c r="G50" s="26"/>
      <c r="H50" s="10"/>
    </row>
    <row r="51" spans="1:8" ht="13.5">
      <c r="A51" s="29"/>
      <c r="B51" s="47" t="s">
        <v>17</v>
      </c>
      <c r="C51" s="263"/>
      <c r="D51" s="7"/>
      <c r="E51" s="21"/>
      <c r="F51" s="26" t="s">
        <v>2</v>
      </c>
      <c r="G51" s="26" t="s">
        <v>2</v>
      </c>
      <c r="H51" s="10"/>
    </row>
    <row r="52" spans="1:8" ht="13.5">
      <c r="A52" s="29"/>
      <c r="B52" s="47"/>
      <c r="C52" s="263"/>
      <c r="D52" s="7"/>
      <c r="E52" s="21"/>
      <c r="F52" s="26"/>
      <c r="G52" s="26"/>
      <c r="H52" s="10"/>
    </row>
    <row r="53" spans="1:8" ht="13.5">
      <c r="A53" s="29"/>
      <c r="B53" s="47" t="s">
        <v>18</v>
      </c>
      <c r="C53" s="263"/>
      <c r="D53" s="7"/>
      <c r="E53" s="21"/>
      <c r="F53" s="26" t="s">
        <v>2</v>
      </c>
      <c r="G53" s="26" t="s">
        <v>2</v>
      </c>
      <c r="H53" s="10"/>
    </row>
    <row r="54" spans="1:8" ht="13.5">
      <c r="A54" s="29"/>
      <c r="B54" s="47"/>
      <c r="C54" s="263"/>
      <c r="D54" s="7"/>
      <c r="E54" s="21"/>
      <c r="F54" s="26"/>
      <c r="G54" s="26"/>
      <c r="H54" s="10"/>
    </row>
    <row r="55" spans="2:8" ht="13.5">
      <c r="B55" s="49" t="s">
        <v>19</v>
      </c>
      <c r="C55" s="263"/>
      <c r="D55" s="7"/>
      <c r="E55" s="21"/>
      <c r="F55" s="26" t="s">
        <v>2</v>
      </c>
      <c r="G55" s="26" t="s">
        <v>2</v>
      </c>
      <c r="H55" s="10"/>
    </row>
    <row r="56" spans="2:8" ht="13.5">
      <c r="B56" s="47"/>
      <c r="C56" s="263"/>
      <c r="D56" s="7"/>
      <c r="E56" s="21"/>
      <c r="F56" s="26"/>
      <c r="G56" s="26"/>
      <c r="H56" s="10"/>
    </row>
    <row r="57" spans="2:8" ht="13.5">
      <c r="B57" s="48" t="s">
        <v>20</v>
      </c>
      <c r="C57" s="263"/>
      <c r="D57" s="7"/>
      <c r="E57" s="21"/>
      <c r="F57" s="26"/>
      <c r="G57" s="26"/>
      <c r="H57" s="10"/>
    </row>
    <row r="58" spans="2:8" ht="13.5">
      <c r="B58" s="46" t="s">
        <v>96</v>
      </c>
      <c r="C58" s="263"/>
      <c r="D58" s="7"/>
      <c r="E58" s="21"/>
      <c r="F58" s="26">
        <v>250</v>
      </c>
      <c r="G58" s="26">
        <v>0.19</v>
      </c>
      <c r="H58" s="180">
        <v>4.9</v>
      </c>
    </row>
    <row r="59" spans="2:8" ht="13.5">
      <c r="B59" s="46" t="s">
        <v>133</v>
      </c>
      <c r="C59" s="263"/>
      <c r="D59" s="7"/>
      <c r="E59" s="21"/>
      <c r="F59" s="26">
        <v>200</v>
      </c>
      <c r="G59" s="26">
        <v>0.15</v>
      </c>
      <c r="H59" s="180">
        <v>5.1</v>
      </c>
    </row>
    <row r="60" spans="2:8" ht="13.5">
      <c r="B60" s="46" t="s">
        <v>134</v>
      </c>
      <c r="C60" s="263"/>
      <c r="D60" s="7"/>
      <c r="E60" s="21"/>
      <c r="F60" s="26">
        <v>100</v>
      </c>
      <c r="G60" s="26">
        <v>0.08</v>
      </c>
      <c r="H60" s="180">
        <v>5</v>
      </c>
    </row>
    <row r="61" spans="2:8" ht="13.5">
      <c r="B61" s="46" t="s">
        <v>135</v>
      </c>
      <c r="C61" s="263"/>
      <c r="D61" s="7"/>
      <c r="E61" s="21"/>
      <c r="F61" s="26">
        <v>100</v>
      </c>
      <c r="G61" s="26">
        <v>0.08</v>
      </c>
      <c r="H61" s="181">
        <v>5.1</v>
      </c>
    </row>
    <row r="62" spans="2:8" ht="13.5">
      <c r="B62" s="49" t="s">
        <v>84</v>
      </c>
      <c r="C62" s="263"/>
      <c r="D62" s="7"/>
      <c r="E62" s="21"/>
      <c r="F62" s="27">
        <v>650</v>
      </c>
      <c r="G62" s="27">
        <v>0.5</v>
      </c>
      <c r="H62" s="182"/>
    </row>
    <row r="63" spans="2:8" ht="13.5">
      <c r="B63" s="46"/>
      <c r="C63" s="263"/>
      <c r="D63" s="7"/>
      <c r="E63" s="21"/>
      <c r="F63" s="26"/>
      <c r="G63" s="26"/>
      <c r="H63" s="10"/>
    </row>
    <row r="64" spans="2:8" ht="13.5">
      <c r="B64" s="48" t="s">
        <v>21</v>
      </c>
      <c r="C64" s="263"/>
      <c r="D64" s="7"/>
      <c r="E64" s="21"/>
      <c r="F64" s="26"/>
      <c r="G64" s="26"/>
      <c r="H64" s="10"/>
    </row>
    <row r="65" spans="2:8" ht="13.5">
      <c r="B65" s="46" t="s">
        <v>101</v>
      </c>
      <c r="C65" s="263"/>
      <c r="D65" s="7"/>
      <c r="E65" s="21"/>
      <c r="F65" s="26">
        <v>10430</v>
      </c>
      <c r="G65" s="26">
        <v>8.06</v>
      </c>
      <c r="H65" s="181">
        <v>3.23</v>
      </c>
    </row>
    <row r="66" spans="2:8" ht="13.5">
      <c r="B66" s="49" t="s">
        <v>84</v>
      </c>
      <c r="C66" s="263"/>
      <c r="D66" s="7"/>
      <c r="E66" s="21"/>
      <c r="F66" s="27">
        <v>10430</v>
      </c>
      <c r="G66" s="27">
        <v>8.06</v>
      </c>
      <c r="H66" s="182"/>
    </row>
    <row r="67" spans="2:8" ht="13.5">
      <c r="B67" s="46"/>
      <c r="C67" s="263"/>
      <c r="D67" s="7"/>
      <c r="E67" s="21"/>
      <c r="F67" s="26"/>
      <c r="G67" s="26"/>
      <c r="H67" s="10"/>
    </row>
    <row r="68" spans="1:8" ht="13.5">
      <c r="A68" s="12"/>
      <c r="B68" s="47" t="s">
        <v>22</v>
      </c>
      <c r="C68" s="263"/>
      <c r="D68" s="7"/>
      <c r="E68" s="21"/>
      <c r="F68" s="26"/>
      <c r="G68" s="26"/>
      <c r="H68" s="10"/>
    </row>
    <row r="69" spans="2:8" ht="13.5">
      <c r="B69" s="46" t="s">
        <v>102</v>
      </c>
      <c r="C69" s="263"/>
      <c r="D69" s="7"/>
      <c r="E69" s="21"/>
      <c r="F69" s="26">
        <v>290.64</v>
      </c>
      <c r="G69" s="26">
        <v>0.24</v>
      </c>
      <c r="H69" s="184"/>
    </row>
    <row r="70" spans="2:8" ht="13.5">
      <c r="B70" s="49" t="s">
        <v>84</v>
      </c>
      <c r="C70" s="263"/>
      <c r="D70" s="7"/>
      <c r="E70" s="21"/>
      <c r="F70" s="27">
        <v>290.64</v>
      </c>
      <c r="G70" s="27">
        <v>0.24</v>
      </c>
      <c r="H70" s="182"/>
    </row>
    <row r="71" spans="2:8" ht="13.5">
      <c r="B71" s="46"/>
      <c r="C71" s="263"/>
      <c r="D71" s="7"/>
      <c r="E71" s="21"/>
      <c r="F71" s="26"/>
      <c r="G71" s="26"/>
      <c r="H71" s="184"/>
    </row>
    <row r="72" spans="2:8" ht="14.25" thickBot="1">
      <c r="B72" s="50" t="s">
        <v>103</v>
      </c>
      <c r="C72" s="264"/>
      <c r="D72" s="6"/>
      <c r="E72" s="22"/>
      <c r="F72" s="28">
        <v>129461.48</v>
      </c>
      <c r="G72" s="28">
        <f>_xlfn.SUMIFS(G:G,B:B,"Total")</f>
        <v>99.99999999999999</v>
      </c>
      <c r="H72" s="185"/>
    </row>
    <row r="74" ht="14.25" thickBot="1"/>
    <row r="75" spans="2:8" ht="13.5">
      <c r="B75" s="69" t="s">
        <v>174</v>
      </c>
      <c r="C75" s="265"/>
      <c r="D75" s="130"/>
      <c r="E75" s="131"/>
      <c r="F75" s="132"/>
      <c r="G75" s="132"/>
      <c r="H75" s="55"/>
    </row>
    <row r="76" spans="2:8" ht="15">
      <c r="B76" s="72" t="s">
        <v>175</v>
      </c>
      <c r="C76" s="266"/>
      <c r="D76" s="74"/>
      <c r="E76" s="74"/>
      <c r="F76" s="73"/>
      <c r="G76" s="133"/>
      <c r="H76" s="56"/>
    </row>
    <row r="77" spans="2:8" ht="41.25">
      <c r="B77" s="326" t="s">
        <v>176</v>
      </c>
      <c r="C77" s="328" t="s">
        <v>177</v>
      </c>
      <c r="D77" s="75" t="s">
        <v>178</v>
      </c>
      <c r="E77" s="75" t="s">
        <v>178</v>
      </c>
      <c r="F77" s="75" t="s">
        <v>179</v>
      </c>
      <c r="G77" s="133"/>
      <c r="H77" s="56"/>
    </row>
    <row r="78" spans="2:8" ht="15">
      <c r="B78" s="326"/>
      <c r="C78" s="328"/>
      <c r="D78" s="75" t="s">
        <v>180</v>
      </c>
      <c r="E78" s="75" t="s">
        <v>181</v>
      </c>
      <c r="F78" s="75" t="s">
        <v>180</v>
      </c>
      <c r="G78" s="133"/>
      <c r="H78" s="56"/>
    </row>
    <row r="79" spans="2:8" ht="15">
      <c r="B79" s="178" t="s">
        <v>2</v>
      </c>
      <c r="C79" s="75" t="s">
        <v>2</v>
      </c>
      <c r="D79" s="179" t="s">
        <v>2</v>
      </c>
      <c r="E79" s="179" t="s">
        <v>2</v>
      </c>
      <c r="F79" s="179" t="s">
        <v>2</v>
      </c>
      <c r="G79" s="133"/>
      <c r="H79" s="56"/>
    </row>
    <row r="80" spans="2:8" ht="15">
      <c r="B80" s="78" t="s">
        <v>182</v>
      </c>
      <c r="C80" s="267"/>
      <c r="D80" s="79"/>
      <c r="E80" s="79"/>
      <c r="F80" s="79"/>
      <c r="G80" s="133"/>
      <c r="H80" s="56"/>
    </row>
    <row r="81" spans="2:8" ht="15">
      <c r="B81" s="80"/>
      <c r="C81" s="268"/>
      <c r="D81" s="134"/>
      <c r="E81" s="134"/>
      <c r="F81" s="134"/>
      <c r="G81" s="133"/>
      <c r="H81" s="56"/>
    </row>
    <row r="82" spans="2:8" ht="15">
      <c r="B82" s="80" t="s">
        <v>221</v>
      </c>
      <c r="C82" s="268"/>
      <c r="D82" s="134"/>
      <c r="E82" s="134"/>
      <c r="F82" s="134"/>
      <c r="G82" s="133"/>
      <c r="H82" s="56"/>
    </row>
    <row r="83" spans="2:8" ht="15">
      <c r="B83" s="135" t="s">
        <v>222</v>
      </c>
      <c r="C83" s="269" t="s">
        <v>282</v>
      </c>
      <c r="D83" s="82" t="s">
        <v>265</v>
      </c>
      <c r="E83" s="134"/>
      <c r="F83" s="134"/>
      <c r="G83" s="133"/>
      <c r="H83" s="56"/>
    </row>
    <row r="84" spans="2:8" ht="15">
      <c r="B84" s="135" t="s">
        <v>186</v>
      </c>
      <c r="C84" s="270"/>
      <c r="D84" s="136"/>
      <c r="E84" s="134"/>
      <c r="F84" s="134"/>
      <c r="G84" s="133"/>
      <c r="H84" s="56"/>
    </row>
    <row r="85" spans="2:8" ht="15">
      <c r="B85" s="137" t="s">
        <v>223</v>
      </c>
      <c r="C85" s="271">
        <v>1156.1797</v>
      </c>
      <c r="D85" s="138">
        <v>1159.0365</v>
      </c>
      <c r="E85" s="134"/>
      <c r="F85" s="134"/>
      <c r="G85" s="133"/>
      <c r="H85" s="56"/>
    </row>
    <row r="86" spans="2:8" ht="15">
      <c r="B86" s="135" t="s">
        <v>224</v>
      </c>
      <c r="C86" s="271">
        <v>1000.5404</v>
      </c>
      <c r="D86" s="138">
        <v>1000.5404</v>
      </c>
      <c r="E86" s="134"/>
      <c r="F86" s="134"/>
      <c r="G86" s="139"/>
      <c r="H86" s="56"/>
    </row>
    <row r="87" spans="2:8" ht="15">
      <c r="B87" s="135" t="s">
        <v>225</v>
      </c>
      <c r="C87" s="271">
        <v>1001.475</v>
      </c>
      <c r="D87" s="138">
        <v>1001</v>
      </c>
      <c r="E87" s="134"/>
      <c r="F87" s="134"/>
      <c r="G87" s="139"/>
      <c r="H87" s="56"/>
    </row>
    <row r="88" spans="2:8" ht="15">
      <c r="B88" s="135" t="s">
        <v>226</v>
      </c>
      <c r="C88" s="271">
        <v>1003.4756</v>
      </c>
      <c r="D88" s="138">
        <v>1003</v>
      </c>
      <c r="E88" s="134"/>
      <c r="F88" s="134"/>
      <c r="G88" s="139"/>
      <c r="H88" s="56"/>
    </row>
    <row r="89" spans="2:8" ht="15">
      <c r="B89" s="135" t="s">
        <v>187</v>
      </c>
      <c r="C89" s="271"/>
      <c r="D89" s="138"/>
      <c r="E89" s="134"/>
      <c r="F89" s="134"/>
      <c r="G89" s="133"/>
      <c r="H89" s="56"/>
    </row>
    <row r="90" spans="2:8" ht="15">
      <c r="B90" s="135" t="s">
        <v>227</v>
      </c>
      <c r="C90" s="271">
        <v>1152.6163</v>
      </c>
      <c r="D90" s="138">
        <v>1155.3725</v>
      </c>
      <c r="E90" s="134"/>
      <c r="F90" s="134"/>
      <c r="G90" s="133"/>
      <c r="H90" s="56"/>
    </row>
    <row r="91" spans="2:8" ht="15">
      <c r="B91" s="135" t="s">
        <v>228</v>
      </c>
      <c r="C91" s="271">
        <v>1000.5404</v>
      </c>
      <c r="D91" s="138">
        <v>1000.5404</v>
      </c>
      <c r="E91" s="134"/>
      <c r="F91" s="134"/>
      <c r="G91" s="140"/>
      <c r="H91" s="56"/>
    </row>
    <row r="92" spans="2:8" ht="15">
      <c r="B92" s="135" t="s">
        <v>229</v>
      </c>
      <c r="C92" s="271">
        <v>1001.4584</v>
      </c>
      <c r="D92" s="138">
        <v>1001</v>
      </c>
      <c r="E92" s="134"/>
      <c r="F92" s="134"/>
      <c r="G92" s="139"/>
      <c r="H92" s="56"/>
    </row>
    <row r="93" spans="2:8" ht="15">
      <c r="B93" s="135" t="s">
        <v>230</v>
      </c>
      <c r="C93" s="271">
        <v>1003.4601</v>
      </c>
      <c r="D93" s="138">
        <v>1003</v>
      </c>
      <c r="E93" s="134"/>
      <c r="F93" s="134"/>
      <c r="G93" s="139"/>
      <c r="H93" s="56"/>
    </row>
    <row r="94" spans="2:8" ht="15">
      <c r="B94" s="141"/>
      <c r="C94" s="268"/>
      <c r="D94" s="134"/>
      <c r="E94" s="134"/>
      <c r="F94" s="134"/>
      <c r="G94" s="133"/>
      <c r="H94" s="56"/>
    </row>
    <row r="95" spans="2:8" ht="15">
      <c r="B95" s="80" t="s">
        <v>277</v>
      </c>
      <c r="C95" s="153"/>
      <c r="D95" s="84"/>
      <c r="E95" s="84"/>
      <c r="F95" s="134"/>
      <c r="G95" s="133"/>
      <c r="H95" s="56"/>
    </row>
    <row r="96" spans="2:8" ht="15">
      <c r="B96" s="80"/>
      <c r="C96" s="153"/>
      <c r="D96" s="84"/>
      <c r="E96" s="84"/>
      <c r="F96" s="134"/>
      <c r="G96" s="133"/>
      <c r="H96" s="56"/>
    </row>
    <row r="97" spans="2:8" ht="30">
      <c r="B97" s="142" t="s">
        <v>231</v>
      </c>
      <c r="C97" s="143" t="s">
        <v>232</v>
      </c>
      <c r="D97" s="143" t="s">
        <v>233</v>
      </c>
      <c r="E97" s="143" t="s">
        <v>234</v>
      </c>
      <c r="F97" s="58"/>
      <c r="G97" s="58"/>
      <c r="H97" s="56"/>
    </row>
    <row r="98" spans="2:8" ht="30">
      <c r="B98" s="144" t="s">
        <v>278</v>
      </c>
      <c r="C98" s="143" t="s">
        <v>235</v>
      </c>
      <c r="D98" s="145">
        <v>2.63593206</v>
      </c>
      <c r="E98" s="145">
        <v>2.63593206</v>
      </c>
      <c r="F98" s="58"/>
      <c r="G98" s="146"/>
      <c r="H98" s="56"/>
    </row>
    <row r="99" spans="2:8" ht="15">
      <c r="B99" s="147"/>
      <c r="C99" s="153"/>
      <c r="D99" s="84"/>
      <c r="E99" s="84"/>
      <c r="F99" s="58"/>
      <c r="G99" s="59"/>
      <c r="H99" s="56"/>
    </row>
    <row r="100" spans="2:8" ht="30">
      <c r="B100" s="148" t="s">
        <v>231</v>
      </c>
      <c r="C100" s="143" t="s">
        <v>236</v>
      </c>
      <c r="D100" s="143" t="s">
        <v>233</v>
      </c>
      <c r="E100" s="143" t="s">
        <v>237</v>
      </c>
      <c r="F100" s="58"/>
      <c r="G100" s="59"/>
      <c r="H100" s="56"/>
    </row>
    <row r="101" spans="2:8" ht="30">
      <c r="B101" s="144" t="s">
        <v>278</v>
      </c>
      <c r="C101" s="143" t="s">
        <v>238</v>
      </c>
      <c r="D101" s="31">
        <v>2.55199368</v>
      </c>
      <c r="E101" s="31">
        <v>2.55199368</v>
      </c>
      <c r="F101" s="58"/>
      <c r="G101" s="59"/>
      <c r="H101" s="56"/>
    </row>
    <row r="102" spans="2:8" ht="15">
      <c r="B102" s="149"/>
      <c r="C102" s="153"/>
      <c r="D102" s="150"/>
      <c r="E102" s="150"/>
      <c r="F102" s="58"/>
      <c r="G102" s="59"/>
      <c r="H102" s="56"/>
    </row>
    <row r="103" spans="2:8" ht="30">
      <c r="B103" s="148" t="s">
        <v>231</v>
      </c>
      <c r="C103" s="143" t="s">
        <v>239</v>
      </c>
      <c r="D103" s="143" t="s">
        <v>233</v>
      </c>
      <c r="E103" s="143" t="s">
        <v>237</v>
      </c>
      <c r="F103" s="58"/>
      <c r="G103" s="59"/>
      <c r="H103" s="56"/>
    </row>
    <row r="104" spans="2:8" ht="30">
      <c r="B104" s="151">
        <v>44347</v>
      </c>
      <c r="C104" s="143" t="s">
        <v>240</v>
      </c>
      <c r="D104" s="145">
        <v>2.95513077</v>
      </c>
      <c r="E104" s="145">
        <v>2.95513077</v>
      </c>
      <c r="F104" s="58"/>
      <c r="G104" s="59"/>
      <c r="H104" s="56"/>
    </row>
    <row r="105" spans="2:8" ht="15">
      <c r="B105" s="152"/>
      <c r="C105" s="153"/>
      <c r="D105" s="150"/>
      <c r="E105" s="150"/>
      <c r="F105" s="58"/>
      <c r="G105" s="59"/>
      <c r="H105" s="56"/>
    </row>
    <row r="106" spans="2:8" ht="30">
      <c r="B106" s="148" t="s">
        <v>231</v>
      </c>
      <c r="C106" s="143" t="s">
        <v>241</v>
      </c>
      <c r="D106" s="143" t="s">
        <v>233</v>
      </c>
      <c r="E106" s="143" t="s">
        <v>237</v>
      </c>
      <c r="F106" s="58"/>
      <c r="G106" s="59"/>
      <c r="H106" s="56"/>
    </row>
    <row r="107" spans="2:8" ht="30">
      <c r="B107" s="151">
        <v>44347</v>
      </c>
      <c r="C107" s="143" t="s">
        <v>242</v>
      </c>
      <c r="D107" s="31">
        <v>2.85976135</v>
      </c>
      <c r="E107" s="31">
        <v>2.85976135</v>
      </c>
      <c r="F107" s="58"/>
      <c r="G107" s="59"/>
      <c r="H107" s="56"/>
    </row>
    <row r="108" spans="2:8" ht="15">
      <c r="B108" s="149"/>
      <c r="C108" s="153"/>
      <c r="D108" s="150"/>
      <c r="E108" s="150"/>
      <c r="F108" s="58"/>
      <c r="G108" s="59"/>
      <c r="H108" s="56"/>
    </row>
    <row r="109" spans="2:8" ht="30">
      <c r="B109" s="148" t="s">
        <v>231</v>
      </c>
      <c r="C109" s="143" t="s">
        <v>243</v>
      </c>
      <c r="D109" s="143" t="s">
        <v>233</v>
      </c>
      <c r="E109" s="143" t="s">
        <v>237</v>
      </c>
      <c r="F109" s="58"/>
      <c r="G109" s="59"/>
      <c r="H109" s="56"/>
    </row>
    <row r="110" spans="2:8" ht="30">
      <c r="B110" s="151">
        <v>44319</v>
      </c>
      <c r="C110" s="143" t="s">
        <v>244</v>
      </c>
      <c r="D110" s="31">
        <v>0.55650116</v>
      </c>
      <c r="E110" s="31">
        <v>0.55650116</v>
      </c>
      <c r="F110" s="58"/>
      <c r="G110" s="59"/>
      <c r="H110" s="56"/>
    </row>
    <row r="111" spans="2:8" ht="30">
      <c r="B111" s="151">
        <v>44326</v>
      </c>
      <c r="C111" s="143" t="s">
        <v>244</v>
      </c>
      <c r="D111" s="31">
        <v>0.54426901</v>
      </c>
      <c r="E111" s="31">
        <v>0.54426901</v>
      </c>
      <c r="F111" s="58"/>
      <c r="G111" s="59"/>
      <c r="H111" s="56"/>
    </row>
    <row r="112" spans="2:8" ht="30">
      <c r="B112" s="151">
        <v>44333</v>
      </c>
      <c r="C112" s="143" t="s">
        <v>244</v>
      </c>
      <c r="D112" s="31">
        <v>0.62695074</v>
      </c>
      <c r="E112" s="31">
        <v>0.62695074</v>
      </c>
      <c r="F112" s="58"/>
      <c r="G112" s="59"/>
      <c r="H112" s="56"/>
    </row>
    <row r="113" spans="2:8" ht="30">
      <c r="B113" s="151">
        <v>44340</v>
      </c>
      <c r="C113" s="143" t="s">
        <v>244</v>
      </c>
      <c r="D113" s="31">
        <v>0.59703348</v>
      </c>
      <c r="E113" s="31">
        <v>0.59703348</v>
      </c>
      <c r="F113" s="58"/>
      <c r="G113" s="59"/>
      <c r="H113" s="56"/>
    </row>
    <row r="114" spans="2:8" ht="30">
      <c r="B114" s="151">
        <v>44347</v>
      </c>
      <c r="C114" s="143" t="s">
        <v>244</v>
      </c>
      <c r="D114" s="145">
        <v>0.62046743</v>
      </c>
      <c r="E114" s="145">
        <v>0.62046743</v>
      </c>
      <c r="F114" s="58"/>
      <c r="G114" s="59"/>
      <c r="H114" s="56"/>
    </row>
    <row r="115" spans="2:8" ht="15">
      <c r="B115" s="147"/>
      <c r="C115" s="153"/>
      <c r="D115" s="84"/>
      <c r="E115" s="84"/>
      <c r="F115" s="58"/>
      <c r="G115" s="59"/>
      <c r="H115" s="56"/>
    </row>
    <row r="116" spans="2:8" ht="30">
      <c r="B116" s="148" t="s">
        <v>231</v>
      </c>
      <c r="C116" s="143" t="s">
        <v>245</v>
      </c>
      <c r="D116" s="143" t="s">
        <v>233</v>
      </c>
      <c r="E116" s="143" t="s">
        <v>237</v>
      </c>
      <c r="F116" s="58"/>
      <c r="G116" s="59"/>
      <c r="H116" s="56"/>
    </row>
    <row r="117" spans="2:8" ht="17.25" customHeight="1">
      <c r="B117" s="151">
        <v>44319</v>
      </c>
      <c r="C117" s="143" t="s">
        <v>246</v>
      </c>
      <c r="D117" s="145">
        <v>0.53716862</v>
      </c>
      <c r="E117" s="145">
        <v>0.53716862</v>
      </c>
      <c r="F117" s="58"/>
      <c r="G117" s="59"/>
      <c r="H117" s="56"/>
    </row>
    <row r="118" spans="2:8" ht="17.25" customHeight="1">
      <c r="B118" s="151">
        <v>44326</v>
      </c>
      <c r="C118" s="143" t="s">
        <v>246</v>
      </c>
      <c r="D118" s="145">
        <v>0.52581282</v>
      </c>
      <c r="E118" s="145">
        <v>0.52581282</v>
      </c>
      <c r="F118" s="58"/>
      <c r="G118" s="59"/>
      <c r="H118" s="56"/>
    </row>
    <row r="119" spans="2:8" ht="17.25" customHeight="1">
      <c r="B119" s="151">
        <v>44333</v>
      </c>
      <c r="C119" s="143" t="s">
        <v>246</v>
      </c>
      <c r="D119" s="145">
        <v>0.60788181</v>
      </c>
      <c r="E119" s="145">
        <v>0.60788181</v>
      </c>
      <c r="F119" s="58"/>
      <c r="G119" s="59"/>
      <c r="H119" s="56"/>
    </row>
    <row r="120" spans="2:8" ht="17.25" customHeight="1">
      <c r="B120" s="151">
        <v>44340</v>
      </c>
      <c r="C120" s="143" t="s">
        <v>246</v>
      </c>
      <c r="D120" s="145">
        <v>0.57759487</v>
      </c>
      <c r="E120" s="145">
        <v>0.57759487</v>
      </c>
      <c r="F120" s="58"/>
      <c r="G120" s="59"/>
      <c r="H120" s="56"/>
    </row>
    <row r="121" spans="2:8" ht="17.25" customHeight="1">
      <c r="B121" s="151">
        <v>44347</v>
      </c>
      <c r="C121" s="143" t="s">
        <v>246</v>
      </c>
      <c r="D121" s="31">
        <v>0.60102897</v>
      </c>
      <c r="E121" s="31">
        <v>0.60102897</v>
      </c>
      <c r="F121" s="58"/>
      <c r="G121" s="59"/>
      <c r="H121" s="56"/>
    </row>
    <row r="122" spans="2:8" ht="13.5">
      <c r="B122" s="329" t="s">
        <v>247</v>
      </c>
      <c r="C122" s="330"/>
      <c r="D122" s="330"/>
      <c r="E122" s="330"/>
      <c r="F122" s="58"/>
      <c r="G122" s="59"/>
      <c r="H122" s="56"/>
    </row>
    <row r="123" spans="2:8" ht="15">
      <c r="B123" s="152"/>
      <c r="C123" s="153"/>
      <c r="D123" s="150"/>
      <c r="E123" s="150"/>
      <c r="F123" s="154"/>
      <c r="G123" s="59"/>
      <c r="H123" s="56"/>
    </row>
    <row r="124" spans="2:8" ht="13.5" customHeight="1">
      <c r="B124" s="80" t="s">
        <v>248</v>
      </c>
      <c r="C124" s="153"/>
      <c r="D124" s="84"/>
      <c r="E124" s="84"/>
      <c r="F124" s="134"/>
      <c r="G124" s="133"/>
      <c r="H124" s="56"/>
    </row>
    <row r="125" spans="2:8" ht="15">
      <c r="B125" s="80" t="s">
        <v>249</v>
      </c>
      <c r="C125" s="153"/>
      <c r="D125" s="84"/>
      <c r="E125" s="84"/>
      <c r="F125" s="134"/>
      <c r="G125" s="133"/>
      <c r="H125" s="56"/>
    </row>
    <row r="126" spans="2:8" ht="15">
      <c r="B126" s="80"/>
      <c r="C126" s="153"/>
      <c r="D126" s="84"/>
      <c r="E126" s="84"/>
      <c r="F126" s="134"/>
      <c r="G126" s="133"/>
      <c r="H126" s="56"/>
    </row>
    <row r="127" spans="2:8" ht="15">
      <c r="B127" s="80" t="s">
        <v>270</v>
      </c>
      <c r="C127" s="153"/>
      <c r="D127" s="84"/>
      <c r="E127" s="84"/>
      <c r="F127" s="134"/>
      <c r="G127" s="133"/>
      <c r="H127" s="56"/>
    </row>
    <row r="128" spans="2:8" ht="15">
      <c r="B128" s="80"/>
      <c r="C128" s="153"/>
      <c r="D128" s="84"/>
      <c r="E128" s="84"/>
      <c r="F128" s="134"/>
      <c r="G128" s="133"/>
      <c r="H128" s="56"/>
    </row>
    <row r="129" spans="2:8" ht="15">
      <c r="B129" s="80" t="s">
        <v>271</v>
      </c>
      <c r="C129" s="153"/>
      <c r="D129" s="84"/>
      <c r="E129" s="84"/>
      <c r="F129" s="134"/>
      <c r="G129" s="133"/>
      <c r="H129" s="56"/>
    </row>
    <row r="130" spans="2:8" ht="15">
      <c r="B130" s="87" t="s">
        <v>188</v>
      </c>
      <c r="C130" s="153"/>
      <c r="D130" s="84"/>
      <c r="E130" s="84"/>
      <c r="F130" s="134"/>
      <c r="G130" s="133"/>
      <c r="H130" s="56"/>
    </row>
    <row r="131" spans="2:8" ht="15">
      <c r="B131" s="87"/>
      <c r="C131" s="153"/>
      <c r="D131" s="84"/>
      <c r="E131" s="84"/>
      <c r="F131" s="134"/>
      <c r="G131" s="133"/>
      <c r="H131" s="56"/>
    </row>
    <row r="132" spans="2:8" ht="15">
      <c r="B132" s="80" t="s">
        <v>272</v>
      </c>
      <c r="C132" s="153"/>
      <c r="D132" s="84"/>
      <c r="E132" s="84"/>
      <c r="F132" s="134"/>
      <c r="G132" s="133"/>
      <c r="H132" s="56"/>
    </row>
    <row r="133" spans="2:8" ht="15">
      <c r="B133" s="80"/>
      <c r="C133" s="153"/>
      <c r="D133" s="84"/>
      <c r="E133" s="84"/>
      <c r="F133" s="134"/>
      <c r="G133" s="133"/>
      <c r="H133" s="56"/>
    </row>
    <row r="134" spans="2:8" ht="15">
      <c r="B134" s="80" t="s">
        <v>273</v>
      </c>
      <c r="C134" s="153"/>
      <c r="D134" s="84"/>
      <c r="E134" s="84"/>
      <c r="F134" s="134"/>
      <c r="G134" s="133"/>
      <c r="H134" s="56"/>
    </row>
    <row r="135" spans="2:8" ht="15">
      <c r="B135" s="88"/>
      <c r="C135" s="153"/>
      <c r="D135" s="84"/>
      <c r="E135" s="84"/>
      <c r="F135" s="134"/>
      <c r="G135" s="133"/>
      <c r="H135" s="56"/>
    </row>
    <row r="136" spans="2:8" ht="15">
      <c r="B136" s="80" t="s">
        <v>279</v>
      </c>
      <c r="C136" s="153"/>
      <c r="D136" s="155"/>
      <c r="E136" s="84"/>
      <c r="F136" s="134"/>
      <c r="G136" s="133"/>
      <c r="H136" s="56"/>
    </row>
    <row r="137" spans="2:8" ht="15">
      <c r="B137" s="80"/>
      <c r="C137" s="153"/>
      <c r="D137" s="84"/>
      <c r="E137" s="84"/>
      <c r="F137" s="134"/>
      <c r="G137" s="133"/>
      <c r="H137" s="56"/>
    </row>
    <row r="138" spans="2:8" ht="15">
      <c r="B138" s="80" t="s">
        <v>269</v>
      </c>
      <c r="C138" s="153"/>
      <c r="D138" s="84"/>
      <c r="E138" s="84"/>
      <c r="F138" s="134"/>
      <c r="G138" s="133"/>
      <c r="H138" s="56"/>
    </row>
    <row r="139" spans="2:8" ht="15">
      <c r="B139" s="80"/>
      <c r="C139" s="153"/>
      <c r="D139" s="84"/>
      <c r="E139" s="84"/>
      <c r="F139" s="134"/>
      <c r="G139" s="133"/>
      <c r="H139" s="56"/>
    </row>
    <row r="140" spans="2:8" ht="15">
      <c r="B140" s="80" t="s">
        <v>250</v>
      </c>
      <c r="C140" s="153"/>
      <c r="D140" s="84"/>
      <c r="E140" s="84"/>
      <c r="F140" s="134"/>
      <c r="G140" s="133"/>
      <c r="H140" s="56"/>
    </row>
    <row r="141" spans="2:8" ht="15">
      <c r="B141" s="156" t="s">
        <v>251</v>
      </c>
      <c r="C141" s="215"/>
      <c r="D141" s="157"/>
      <c r="E141" s="157"/>
      <c r="F141" s="203">
        <v>0.7688</v>
      </c>
      <c r="G141" s="133"/>
      <c r="H141" s="56"/>
    </row>
    <row r="142" spans="2:8" ht="15">
      <c r="B142" s="156" t="s">
        <v>252</v>
      </c>
      <c r="C142" s="215"/>
      <c r="D142" s="157"/>
      <c r="E142" s="157"/>
      <c r="F142" s="203">
        <v>0.1162</v>
      </c>
      <c r="G142" s="133"/>
      <c r="H142" s="56"/>
    </row>
    <row r="143" spans="2:8" ht="15">
      <c r="B143" s="156" t="s">
        <v>253</v>
      </c>
      <c r="C143" s="215"/>
      <c r="D143" s="157"/>
      <c r="E143" s="157"/>
      <c r="F143" s="203">
        <v>0.027</v>
      </c>
      <c r="G143" s="133"/>
      <c r="H143" s="56"/>
    </row>
    <row r="144" spans="2:8" ht="15">
      <c r="B144" s="158" t="s">
        <v>254</v>
      </c>
      <c r="C144" s="272"/>
      <c r="D144" s="159"/>
      <c r="E144" s="159"/>
      <c r="F144" s="203">
        <v>0.088</v>
      </c>
      <c r="G144" s="133"/>
      <c r="H144" s="56"/>
    </row>
    <row r="145" spans="2:8" ht="15">
      <c r="B145" s="80"/>
      <c r="C145" s="153"/>
      <c r="D145" s="84"/>
      <c r="E145" s="84"/>
      <c r="F145" s="134"/>
      <c r="G145" s="133"/>
      <c r="H145" s="56"/>
    </row>
    <row r="146" spans="2:8" ht="15">
      <c r="B146" s="80" t="s">
        <v>255</v>
      </c>
      <c r="C146" s="153"/>
      <c r="D146" s="84"/>
      <c r="E146" s="84"/>
      <c r="F146" s="134"/>
      <c r="G146" s="133"/>
      <c r="H146" s="56"/>
    </row>
    <row r="147" spans="2:8" ht="15">
      <c r="B147" s="156" t="s">
        <v>256</v>
      </c>
      <c r="C147" s="273"/>
      <c r="D147" s="160"/>
      <c r="E147" s="160"/>
      <c r="F147" s="203">
        <v>0.885</v>
      </c>
      <c r="G147" s="133"/>
      <c r="H147" s="56"/>
    </row>
    <row r="148" spans="2:8" ht="15">
      <c r="B148" s="156" t="s">
        <v>257</v>
      </c>
      <c r="C148" s="274"/>
      <c r="D148" s="161"/>
      <c r="E148" s="161"/>
      <c r="F148" s="203">
        <v>0.027</v>
      </c>
      <c r="G148" s="133"/>
      <c r="H148" s="56"/>
    </row>
    <row r="149" spans="2:8" ht="15">
      <c r="B149" s="156" t="s">
        <v>254</v>
      </c>
      <c r="C149" s="274"/>
      <c r="D149" s="161"/>
      <c r="E149" s="161"/>
      <c r="F149" s="203">
        <v>0.088</v>
      </c>
      <c r="G149" s="133"/>
      <c r="H149" s="56"/>
    </row>
    <row r="150" spans="2:8" ht="15">
      <c r="B150" s="80"/>
      <c r="C150" s="275"/>
      <c r="D150" s="162"/>
      <c r="E150" s="162"/>
      <c r="F150" s="163"/>
      <c r="G150" s="133"/>
      <c r="H150" s="56"/>
    </row>
    <row r="151" spans="2:8" ht="15">
      <c r="B151" s="80" t="s">
        <v>258</v>
      </c>
      <c r="C151" s="275"/>
      <c r="D151" s="162"/>
      <c r="E151" s="162"/>
      <c r="F151" s="164"/>
      <c r="G151" s="133"/>
      <c r="H151" s="56"/>
    </row>
    <row r="152" spans="2:8" ht="15" thickBot="1">
      <c r="B152" s="165"/>
      <c r="C152" s="276"/>
      <c r="D152" s="166"/>
      <c r="E152" s="167"/>
      <c r="F152" s="168"/>
      <c r="G152" s="167"/>
      <c r="H152" s="64"/>
    </row>
    <row r="153" ht="13.5"/>
    <row r="154" spans="2:4" ht="13.5">
      <c r="B154" s="204" t="s">
        <v>303</v>
      </c>
      <c r="C154" s="277"/>
      <c r="D154" s="205"/>
    </row>
    <row r="155" spans="2:4" ht="13.5">
      <c r="B155" s="208" t="s">
        <v>304</v>
      </c>
      <c r="C155" s="277"/>
      <c r="D155" s="205"/>
    </row>
    <row r="156" spans="2:4" ht="13.5">
      <c r="B156" s="209" t="s">
        <v>307</v>
      </c>
      <c r="C156" s="277"/>
      <c r="D156" s="205"/>
    </row>
    <row r="157" spans="2:4" ht="13.5">
      <c r="B157" s="209" t="s">
        <v>308</v>
      </c>
      <c r="C157" s="277"/>
      <c r="D157" s="205"/>
    </row>
    <row r="158" spans="2:4" ht="13.5">
      <c r="B158" s="205"/>
      <c r="C158" s="277"/>
      <c r="D158" s="205"/>
    </row>
    <row r="159" spans="2:4" ht="13.5">
      <c r="B159" s="208" t="s">
        <v>306</v>
      </c>
      <c r="C159" s="277"/>
      <c r="D159" s="205"/>
    </row>
  </sheetData>
  <sheetProtection/>
  <mergeCells count="3">
    <mergeCell ref="B77:B78"/>
    <mergeCell ref="C77:C78"/>
    <mergeCell ref="B122:E122"/>
  </mergeCells>
  <hyperlinks>
    <hyperlink ref="H1" location="'Scheme Dashboard'!A1" display="BACK TO SCHEME DASHBOARD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Gopal Chande</cp:lastModifiedBy>
  <cp:lastPrinted>2013-11-30T11:49:41Z</cp:lastPrinted>
  <dcterms:created xsi:type="dcterms:W3CDTF">2010-04-14T16:02:20Z</dcterms:created>
  <dcterms:modified xsi:type="dcterms:W3CDTF">2021-06-14T05:54:50Z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