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88" tabRatio="471"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REMARKS?">#N/A</definedName>
    <definedName name="XDO_?REMARKS?1?">#N/A</definedName>
    <definedName name="XDO_?REMARKS?10?">#N/A</definedName>
    <definedName name="XDO_?REMARKS?11?">#N/A</definedName>
    <definedName name="XDO_?REMARKS?12?">#N/A</definedName>
    <definedName name="XDO_?REMARKS?13?">#N/A</definedName>
    <definedName name="XDO_?REMARKS?14?">#N/A</definedName>
    <definedName name="XDO_?REMARKS?15?">#N/A</definedName>
    <definedName name="XDO_?REMARKS?16?">#N/A</definedName>
    <definedName name="XDO_?REMARKS?17?">#N/A</definedName>
    <definedName name="XDO_?REMARKS?18?">#N/A</definedName>
    <definedName name="XDO_?REMARKS?19?">#N/A</definedName>
    <definedName name="XDO_?REMARKS?2?">#N/A</definedName>
    <definedName name="XDO_?REMARKS?20?">#N/A</definedName>
    <definedName name="XDO_?REMARKS?3?">#N/A</definedName>
    <definedName name="XDO_?REMARKS?4?">#N/A</definedName>
    <definedName name="XDO_?REMARKS?5?">#N/A</definedName>
    <definedName name="XDO_?REMARKS?6?">#N/A</definedName>
    <definedName name="XDO_?REMARKS?7?">#N/A</definedName>
    <definedName name="XDO_?REMARKS?8?">#N/A</definedName>
    <definedName name="XDO_?REMARKS?9?">#N/A</definedName>
    <definedName name="XDO_?TDATE?">#N/A</definedName>
    <definedName name="XDO_?TITL?">#N/A</definedName>
    <definedName name="XDO_?TITL?1?">#N/A</definedName>
    <definedName name="XDO_?TITL?2?">#N/A</definedName>
    <definedName name="XDO_?TITL?3?">#N/A</definedName>
    <definedName name="XDO_?TITL?4?">#N/A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<sst xmlns="http://schemas.openxmlformats.org/spreadsheetml/2006/main" count="1131" uniqueCount="543">
  <si>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</si>
  <si>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</si>
  <si>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</si>
  <si>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</si>
  <si>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</si>
  <si>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</si>
  <si>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</si>
  <si>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</si>
  <si>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</si>
  <si>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</si>
  <si>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</si>
  <si>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</si>
  <si>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</si>
  <si>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</si>
  <si>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</si>
  <si>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</si>
  <si>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</si>
  <si>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</si>
  <si>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e) TREPS / Reverse Repo Investments</t>
  </si>
  <si>
    <t>Other Current Assets / (Liabilities)</t>
  </si>
  <si>
    <t>PPFAS Mutual Fund</t>
  </si>
  <si>
    <t>PP001</t>
  </si>
  <si>
    <t>SCHEME NAME :</t>
  </si>
  <si>
    <t>PORTFOLIO STATEMENT AS ON :</t>
  </si>
  <si>
    <t>Name of the Instrument / Issuer</t>
  </si>
  <si>
    <t>ISIN</t>
  </si>
  <si>
    <t>Rating / Industry ^</t>
  </si>
  <si>
    <t>Quantity</t>
  </si>
  <si>
    <t>Market value
(Rs. in Lakhs)</t>
  </si>
  <si>
    <t>100325</t>
  </si>
  <si>
    <t>Bajaj Holdings &amp; Investment Ltd.</t>
  </si>
  <si>
    <t>INE118A01012</t>
  </si>
  <si>
    <t>Finance</t>
  </si>
  <si>
    <t>100019</t>
  </si>
  <si>
    <t>ITC Ltd.</t>
  </si>
  <si>
    <t>INE154A01025</t>
  </si>
  <si>
    <t>Consumer Non Durables</t>
  </si>
  <si>
    <t>100026</t>
  </si>
  <si>
    <t>Persistent Systems Ltd.</t>
  </si>
  <si>
    <t>INE262H01013</t>
  </si>
  <si>
    <t>Software</t>
  </si>
  <si>
    <t>100037</t>
  </si>
  <si>
    <t>HCL Technologies Ltd.</t>
  </si>
  <si>
    <t>INE860A01027</t>
  </si>
  <si>
    <t>100179</t>
  </si>
  <si>
    <t>Hero MotoCorp Ltd.</t>
  </si>
  <si>
    <t>INE158A01026</t>
  </si>
  <si>
    <t>Auto</t>
  </si>
  <si>
    <t>100694</t>
  </si>
  <si>
    <t>Indian Energy Exchange Ltd.</t>
  </si>
  <si>
    <t>INE022Q01020</t>
  </si>
  <si>
    <t>Capital Markets</t>
  </si>
  <si>
    <t>100661</t>
  </si>
  <si>
    <t>Central Depository Services (I) Ltd.</t>
  </si>
  <si>
    <t>INE736A01011</t>
  </si>
  <si>
    <t>100029</t>
  </si>
  <si>
    <t>Mphasis Ltd.</t>
  </si>
  <si>
    <t>INE356A01018</t>
  </si>
  <si>
    <t>100243</t>
  </si>
  <si>
    <t>Multi Commodity Exchange of India Ltd.</t>
  </si>
  <si>
    <t>INE745G01035</t>
  </si>
  <si>
    <t>100024</t>
  </si>
  <si>
    <t>Axis Bank Ltd.</t>
  </si>
  <si>
    <t>INE238A01034</t>
  </si>
  <si>
    <t>Banks</t>
  </si>
  <si>
    <t>100012</t>
  </si>
  <si>
    <t>ICICI Bank Ltd.</t>
  </si>
  <si>
    <t>INE090A01021</t>
  </si>
  <si>
    <t>100271</t>
  </si>
  <si>
    <t>Balkrishna Industries Ltd.</t>
  </si>
  <si>
    <t>INE787D01026</t>
  </si>
  <si>
    <t>Auto Ancillaries</t>
  </si>
  <si>
    <t>100006</t>
  </si>
  <si>
    <t>HDFC Bank Ltd.</t>
  </si>
  <si>
    <t>INE040A01034</t>
  </si>
  <si>
    <t>100133</t>
  </si>
  <si>
    <t>Oracle Financial Services Software Ltd.</t>
  </si>
  <si>
    <t>INE881D01027</t>
  </si>
  <si>
    <t>100160</t>
  </si>
  <si>
    <t>ICRA Ltd.</t>
  </si>
  <si>
    <t>INE725G01011</t>
  </si>
  <si>
    <t>100080</t>
  </si>
  <si>
    <t>Dr. Reddy's Laboratories Ltd.</t>
  </si>
  <si>
    <t>INE089A01023</t>
  </si>
  <si>
    <t>Pharmaceuticals</t>
  </si>
  <si>
    <t>100004</t>
  </si>
  <si>
    <t>Cadila Healthcare Ltd.</t>
  </si>
  <si>
    <t>INE010B01027</t>
  </si>
  <si>
    <t>100028</t>
  </si>
  <si>
    <t>Lupin Ltd.</t>
  </si>
  <si>
    <t>INE326A01037</t>
  </si>
  <si>
    <t>100008</t>
  </si>
  <si>
    <t>Sun Pharmaceutical Industries Ltd.</t>
  </si>
  <si>
    <t>INE044A01036</t>
  </si>
  <si>
    <t>100034</t>
  </si>
  <si>
    <t>IPCA Laboratories Ltd.</t>
  </si>
  <si>
    <t>INE571A01020</t>
  </si>
  <si>
    <t>101178</t>
  </si>
  <si>
    <t>Computer Age Management Services Ltd.</t>
  </si>
  <si>
    <t>INE596I01012</t>
  </si>
  <si>
    <t>Total</t>
  </si>
  <si>
    <t>100825</t>
  </si>
  <si>
    <t>Alphabet Inc.</t>
  </si>
  <si>
    <t>US02079K3059</t>
  </si>
  <si>
    <t>3000005</t>
  </si>
  <si>
    <t>Microsoft Corporation</t>
  </si>
  <si>
    <t>US5949181045</t>
  </si>
  <si>
    <t>3000002</t>
  </si>
  <si>
    <t>Facebook Inc</t>
  </si>
  <si>
    <t>US30303M1027</t>
  </si>
  <si>
    <t>3000004</t>
  </si>
  <si>
    <t>Amazon.Com Inc</t>
  </si>
  <si>
    <t>US0231351067</t>
  </si>
  <si>
    <t>d) ADR/GDR</t>
  </si>
  <si>
    <t>3500001</t>
  </si>
  <si>
    <t>US86959X1072</t>
  </si>
  <si>
    <t>1301434</t>
  </si>
  <si>
    <t>4.90% HDFC Bank Ltd. (Duration 365 Days)</t>
  </si>
  <si>
    <t>1301389</t>
  </si>
  <si>
    <t>3.15% Axis Bank Ltd. (Duration 365 Days)</t>
  </si>
  <si>
    <t>1301391</t>
  </si>
  <si>
    <t>1301393</t>
  </si>
  <si>
    <t>1301395</t>
  </si>
  <si>
    <t>1301432</t>
  </si>
  <si>
    <t>3.00% Axis Bank Ltd. (Duration 365 Days)</t>
  </si>
  <si>
    <t>1301450</t>
  </si>
  <si>
    <t>2.60% Axis Bank Ltd. (Duration 91 Days)</t>
  </si>
  <si>
    <t>1301455</t>
  </si>
  <si>
    <t>1301457</t>
  </si>
  <si>
    <t>1301458</t>
  </si>
  <si>
    <t>1301396</t>
  </si>
  <si>
    <t>4.00% Axis Bank Ltd. (Duration 365 Days)</t>
  </si>
  <si>
    <t>107210100</t>
  </si>
  <si>
    <t>TREPS 01-Jul-2021</t>
  </si>
  <si>
    <t>Net Receivable / Payable</t>
  </si>
  <si>
    <t>GRAND TOTAL (AUM)</t>
  </si>
  <si>
    <t>Notes &amp; Symbols :-</t>
  </si>
  <si>
    <t>PP002</t>
  </si>
  <si>
    <t>Parag Parikh Liquid Fund (An Open Ended Liquid Scheme)</t>
  </si>
  <si>
    <t>1900567</t>
  </si>
  <si>
    <t>8.69% State Government of Uttar Pradesh 06-Jul-2021</t>
  </si>
  <si>
    <t>IN3320110049</t>
  </si>
  <si>
    <t>Sovereign</t>
  </si>
  <si>
    <t>1901015</t>
  </si>
  <si>
    <t>8.66% State Government of Uttar Pradesh 21-Sep-2021</t>
  </si>
  <si>
    <t>IN3320110072</t>
  </si>
  <si>
    <t>1007327</t>
  </si>
  <si>
    <t>Hindustan Petroleum Corporation Ltd. 12-Jul-2021</t>
  </si>
  <si>
    <t>INE094A14GZ2</t>
  </si>
  <si>
    <t>CRISIL A1+</t>
  </si>
  <si>
    <t>1007410</t>
  </si>
  <si>
    <t>National Bank for Agriculture and Rural Development 31-Aug-2021</t>
  </si>
  <si>
    <t>INE261F14HT7</t>
  </si>
  <si>
    <t>1800626</t>
  </si>
  <si>
    <t>IN002021X017</t>
  </si>
  <si>
    <t>1800629</t>
  </si>
  <si>
    <t>IN002021X025</t>
  </si>
  <si>
    <t>1800633</t>
  </si>
  <si>
    <t>IN002021X033</t>
  </si>
  <si>
    <t>1800641</t>
  </si>
  <si>
    <t>IN002021X058</t>
  </si>
  <si>
    <t>1800645</t>
  </si>
  <si>
    <t>IN002021X066</t>
  </si>
  <si>
    <t>1800653</t>
  </si>
  <si>
    <t>IN002021X082</t>
  </si>
  <si>
    <t>1800656</t>
  </si>
  <si>
    <t>IN002021X090</t>
  </si>
  <si>
    <t>1800636</t>
  </si>
  <si>
    <t>IN002020Y496</t>
  </si>
  <si>
    <t>1800660</t>
  </si>
  <si>
    <t>IN002021X116</t>
  </si>
  <si>
    <t>1800664</t>
  </si>
  <si>
    <t>IN002021X124</t>
  </si>
  <si>
    <t>1800635</t>
  </si>
  <si>
    <t>IN002021X041</t>
  </si>
  <si>
    <t>1800527</t>
  </si>
  <si>
    <t>IN002020Z204</t>
  </si>
  <si>
    <t>1301437</t>
  </si>
  <si>
    <t>1301428</t>
  </si>
  <si>
    <t>5.10% HDFC Bank Ltd. (Duration 365 Days)</t>
  </si>
  <si>
    <t>1301429</t>
  </si>
  <si>
    <t>5.10% HDFC Bank Ltd. (Duration 366 Days)</t>
  </si>
  <si>
    <t>1301435</t>
  </si>
  <si>
    <t>5.00% HDFC Bank Ltd. (Duration 367 Days)</t>
  </si>
  <si>
    <t>PP003</t>
  </si>
  <si>
    <t>Parag Parikh Tax Saver Fund (An open ended equity linked saving scheme with a statutory lock in of 3 years and tax benefit)</t>
  </si>
  <si>
    <t>100011</t>
  </si>
  <si>
    <t>Wipro Ltd.</t>
  </si>
  <si>
    <t>INE075A01022</t>
  </si>
  <si>
    <t>100106</t>
  </si>
  <si>
    <t>Maruti Suzuki India Ltd.</t>
  </si>
  <si>
    <t>INE585B01010</t>
  </si>
  <si>
    <t>100032</t>
  </si>
  <si>
    <t>Tata Consultancy Services Ltd.</t>
  </si>
  <si>
    <t>INE467B01029</t>
  </si>
  <si>
    <t>100736</t>
  </si>
  <si>
    <t>CCL Products (India) Ltd.</t>
  </si>
  <si>
    <t>INE421D01022</t>
  </si>
  <si>
    <t>PP005</t>
  </si>
  <si>
    <t>100097</t>
  </si>
  <si>
    <t>Coal India Ltd.</t>
  </si>
  <si>
    <t>INE522F01014</t>
  </si>
  <si>
    <t>Minerals/Mining</t>
  </si>
  <si>
    <t>100039</t>
  </si>
  <si>
    <t>Bajaj Auto Ltd.</t>
  </si>
  <si>
    <t>INE917I01010</t>
  </si>
  <si>
    <t>100164</t>
  </si>
  <si>
    <t>Petronet LNG Ltd.</t>
  </si>
  <si>
    <t>INE347G01014</t>
  </si>
  <si>
    <t>Gas</t>
  </si>
  <si>
    <t>100182</t>
  </si>
  <si>
    <t>Power Grid Corporation of India Ltd.</t>
  </si>
  <si>
    <t>INE752E01010</t>
  </si>
  <si>
    <t>Power</t>
  </si>
  <si>
    <t>702873</t>
  </si>
  <si>
    <t>7.70% India Grid Trust 06-May-2028</t>
  </si>
  <si>
    <t>INE219X07215</t>
  </si>
  <si>
    <t>CRISIL AAA</t>
  </si>
  <si>
    <t>900157</t>
  </si>
  <si>
    <t>5.63% Government of India 12-Apr-2026</t>
  </si>
  <si>
    <t>IN0020210012</t>
  </si>
  <si>
    <t>1901462</t>
  </si>
  <si>
    <t>8.16% State Government of Rajasthan 09-May-2028</t>
  </si>
  <si>
    <t>IN2920180030</t>
  </si>
  <si>
    <t>1900805</t>
  </si>
  <si>
    <t>8.00% State Government of Kerala 11-Apr-2028</t>
  </si>
  <si>
    <t>IN2020180013</t>
  </si>
  <si>
    <t>1900537</t>
  </si>
  <si>
    <t>7.92% State Government of Uttar Pradesh 24-Jan-2028</t>
  </si>
  <si>
    <t>IN3320170175</t>
  </si>
  <si>
    <t>1901463</t>
  </si>
  <si>
    <t>7.88% State Government of Madhya Pradesh 24-Jan-2028</t>
  </si>
  <si>
    <t>IN2120170070</t>
  </si>
  <si>
    <t>1901248</t>
  </si>
  <si>
    <t>6.99% State Government of Telangana 10-Jun-2028</t>
  </si>
  <si>
    <t>IN4520200093</t>
  </si>
  <si>
    <t>1900283</t>
  </si>
  <si>
    <t>8.08% State Government of Tamil Nadu 26-Dec-2028</t>
  </si>
  <si>
    <t>IN3120180200</t>
  </si>
  <si>
    <t>1900285</t>
  </si>
  <si>
    <t>8.08% State Government of Maharashtra 26-Dec-2028</t>
  </si>
  <si>
    <t>IN2220180052</t>
  </si>
  <si>
    <t>1901458</t>
  </si>
  <si>
    <t>7.99% State Government of Punjab 11-Apr-2028</t>
  </si>
  <si>
    <t>IN2820180015</t>
  </si>
  <si>
    <t>1900915</t>
  </si>
  <si>
    <t>8.45% State Government of Uttar Pradesh 27-Jun-2028</t>
  </si>
  <si>
    <t>IN3320180034</t>
  </si>
  <si>
    <t>1900807</t>
  </si>
  <si>
    <t>8.41% State Government of Kerala 06-Jun-2028</t>
  </si>
  <si>
    <t>IN2020180047</t>
  </si>
  <si>
    <t>1900191</t>
  </si>
  <si>
    <t>8.34% State Government of Tamil Nadu 28-Feb-2028</t>
  </si>
  <si>
    <t>IN3120170136</t>
  </si>
  <si>
    <t>1900806</t>
  </si>
  <si>
    <t>8.33% State Government of Kerala 30-May-2028</t>
  </si>
  <si>
    <t>IN2020180039</t>
  </si>
  <si>
    <t>1900883</t>
  </si>
  <si>
    <t>8.15% State Government of Tamil Nadu 09-May-2028</t>
  </si>
  <si>
    <t>IN3120180036</t>
  </si>
  <si>
    <t>1900417</t>
  </si>
  <si>
    <t>8.09% State Government of West Bengal 27-Mar-2028</t>
  </si>
  <si>
    <t>IN3420170216</t>
  </si>
  <si>
    <t>1900176</t>
  </si>
  <si>
    <t>8.11% State Government of Chhattisgarh 31-Jan-2028</t>
  </si>
  <si>
    <t>IN3520170041</t>
  </si>
  <si>
    <t>1901456</t>
  </si>
  <si>
    <t>7.86% State Government of Haryana 27-Dec-2027</t>
  </si>
  <si>
    <t>IN1620170101</t>
  </si>
  <si>
    <t>1901125</t>
  </si>
  <si>
    <t>7.98% State Government of Uttar Pradesh 11-Apr-2028</t>
  </si>
  <si>
    <t>IN3320180018</t>
  </si>
  <si>
    <t>1900798</t>
  </si>
  <si>
    <t>7.65% State Government of Karnataka 06-Dec-2027</t>
  </si>
  <si>
    <t>IN1920170108</t>
  </si>
  <si>
    <t>1901457</t>
  </si>
  <si>
    <t>7.53% State Government of West Bengal 22-Nov-2027</t>
  </si>
  <si>
    <t>IN3420170117</t>
  </si>
  <si>
    <t>1301453</t>
  </si>
  <si>
    <t>1301456</t>
  </si>
  <si>
    <t>1301452</t>
  </si>
  <si>
    <t>4.90% HDFC Bank Ltd. (Duration 368 Days)</t>
  </si>
  <si>
    <t>1301454</t>
  </si>
  <si>
    <t>5.10% Axis Bank Ltd. (Duration 367 Days)</t>
  </si>
  <si>
    <t>3200003</t>
  </si>
  <si>
    <t>Brookfield India Real Estate Trust</t>
  </si>
  <si>
    <t>INE0FDU25010</t>
  </si>
  <si>
    <t>3200002</t>
  </si>
  <si>
    <t>Embassy Office Parks Reit</t>
  </si>
  <si>
    <t>INE041025011</t>
  </si>
  <si>
    <t>3200004</t>
  </si>
  <si>
    <t>Mindspace Business Parks Reit</t>
  </si>
  <si>
    <t>INE0CCU25019</t>
  </si>
  <si>
    <t>Parag Parikh Flexi Cap Fund</t>
  </si>
  <si>
    <t>PPLF</t>
  </si>
  <si>
    <t>PPTSF</t>
  </si>
  <si>
    <t>Parag Parikh Tax Saver Fund</t>
  </si>
  <si>
    <t>PPCHF</t>
  </si>
  <si>
    <t>Parag Parikh Conservative Hybrid Fund</t>
  </si>
  <si>
    <t>Scheme Name</t>
  </si>
  <si>
    <t>Currency Derivatives 28-JUL-21</t>
  </si>
  <si>
    <t>Short</t>
  </si>
  <si>
    <t>Currency Future</t>
  </si>
  <si>
    <t>Currency Derivatives 24-FEB-22</t>
  </si>
  <si>
    <t>Currency Derivatives 29-MAR-22</t>
  </si>
  <si>
    <t>Currency Derivatives 27-AUG-21</t>
  </si>
  <si>
    <t>Name of the Instrument</t>
  </si>
  <si>
    <t>Long / Short</t>
  </si>
  <si>
    <t>Market value 
(Rs. in Lakhs)</t>
  </si>
  <si>
    <t>Derivatives Total</t>
  </si>
  <si>
    <t>DERIVATIVES</t>
  </si>
  <si>
    <t>91 DAY T-BILL 08-Jul-2021</t>
  </si>
  <si>
    <t>91 DAY T-BILL 15-Jul-2021</t>
  </si>
  <si>
    <t>91 DAY T-BILL 22-Jul-2021</t>
  </si>
  <si>
    <t>91 DAY T-BILL 05-Aug-2021</t>
  </si>
  <si>
    <t>91 DAY T-BILL 13-Aug-2021</t>
  </si>
  <si>
    <t>91 DAY T-BILL 26-Aug-2021</t>
  </si>
  <si>
    <t>91 DAY T-BILL 02-Sep-2021</t>
  </si>
  <si>
    <t>182 DAY T-BILL 10-Sep-2021</t>
  </si>
  <si>
    <t>91 DAY T-BILL 16-Sep-2021</t>
  </si>
  <si>
    <t>91 DAY T-BILL 23-Sep-2021</t>
  </si>
  <si>
    <t>91 DAY T-BILL 29-Jul-2021</t>
  </si>
  <si>
    <t>364 DAY T-BILL 19-Aug-2021</t>
  </si>
  <si>
    <t>Parag Parikh Flexi Cap Fund (An open-ended dynamic equity scheme investing across large cap, mid-cap, small-cap stocks)</t>
  </si>
  <si>
    <t>Yield %</t>
  </si>
  <si>
    <t>% to NAV</t>
  </si>
  <si>
    <t>construction</t>
  </si>
  <si>
    <t>Auto #</t>
  </si>
  <si>
    <t>Suzuki Motor Corporation*</t>
  </si>
  <si>
    <t>Consumer Services #</t>
  </si>
  <si>
    <t>Internet and Technology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</si>
  <si>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</si>
  <si>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</si>
  <si>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</si>
  <si>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</si>
  <si>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</si>
  <si>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</si>
  <si>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</si>
  <si>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</si>
  <si>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</si>
  <si>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</si>
  <si>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</si>
  <si>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</si>
  <si>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</si>
  <si>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</si>
  <si>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</si>
  <si>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</si>
  <si>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</si>
  <si>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</si>
  <si>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</si>
  <si>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</si>
  <si>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</si>
  <si>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</si>
  <si>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</si>
  <si>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</si>
  <si>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</si>
  <si>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</si>
  <si>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</si>
  <si>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</si>
  <si>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</si>
  <si>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</si>
  <si>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</si>
  <si>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Derivatives-24-FEB-2022</t>
  </si>
  <si>
    <t>Currency Derivatives-29-MAR-2022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</si>
  <si>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</si>
  <si>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</si>
  <si>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</si>
  <si>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</si>
  <si>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</si>
  <si>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</si>
  <si>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</si>
  <si>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</si>
  <si>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</si>
  <si>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</si>
  <si>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</si>
  <si>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</si>
  <si>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</si>
  <si>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</si>
  <si>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</si>
  <si>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</si>
  <si>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</si>
  <si>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</si>
  <si>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</si>
  <si>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</si>
  <si>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</si>
  <si>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</si>
  <si>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</si>
  <si>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</si>
  <si>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</si>
  <si>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</si>
  <si>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</si>
  <si>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</si>
  <si>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</si>
  <si>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</si>
  <si>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</si>
  <si>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</si>
  <si>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</si>
  <si>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</si>
  <si>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</si>
  <si>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</si>
  <si>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</si>
  <si>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</si>
  <si>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</si>
  <si>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8.   Average Portfolio Maturity is 43 days.</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</si>
  <si>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</si>
  <si>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</si>
  <si>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</si>
  <si>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</si>
  <si>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</si>
  <si>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</si>
  <si>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</si>
  <si>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</si>
  <si>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</si>
  <si>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</si>
  <si>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</si>
  <si>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</si>
  <si>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</si>
  <si>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</si>
  <si>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8.  Portfolio Turnover Ratio : 0.00</t>
  </si>
  <si>
    <t xml:space="preserve">        Equity &amp; Equity related</t>
  </si>
  <si>
    <t xml:space="preserve">        Others</t>
  </si>
  <si>
    <t>A. Hedging Positions through Futures as on 30-June-2021 :</t>
  </si>
  <si>
    <t>Currency Derivatives-28-JUL-2021</t>
  </si>
  <si>
    <t>Currency Derivatives-27-AUG-2021</t>
  </si>
  <si>
    <t>Total %age of existing assets hedged through futures: 22.79%</t>
  </si>
  <si>
    <t>Note: In addition to this, 29.64% of our Portfolio is in Foreign Securities (USD) and 0.49% is in Foreign Currency (USD). 75.66% of total Foreign Portfolio (USD) is hedged through Currency Derivatives to avoid currency risk.</t>
  </si>
  <si>
    <t xml:space="preserve">For the period 01-June-2021 to 30-June-2021, the following details specified for hedging transactions through futures which have been squared off/expired : </t>
  </si>
  <si>
    <t>B. Other than Hedging Positions through Futures as on 30-June-2021 : Nil</t>
  </si>
  <si>
    <t>C. Hedging Position through Put Option as on 30-June-2021 : Nil</t>
  </si>
  <si>
    <t>D. Other than Hedging Positions through Options as on 30-June-2021 : Nil</t>
  </si>
  <si>
    <t>E. Hedging Positions through swaps as on 30-June-2021: Nil</t>
  </si>
  <si>
    <t>June 30, 2021 (Rs.)</t>
  </si>
  <si>
    <t>4.   Total Dividend (Net) declared during the period ended June 30, 2021 - Nil</t>
  </si>
  <si>
    <t>5.   Total Bonus declared during the period ended June 30, 2021 - Nil</t>
  </si>
  <si>
    <t>3.   Total Dividend (Net) declared during the period ended June 30, 2021</t>
  </si>
  <si>
    <t>4.   Total Bonus declared during the period ended June 30, 2021 - Nil</t>
  </si>
  <si>
    <t>5.    Total outstanding exposure in derivative instruments as on June 30, 2021 - Nil</t>
  </si>
  <si>
    <t>6.    Total investment in Foreign Securities / ADRs / GDRs as on June 30, 2021 - Nil</t>
  </si>
  <si>
    <t>7.    Details of transactions of "Credit Default Swap" for the month ended June 30, 2021 - Nil</t>
  </si>
  <si>
    <t>9.  Repo transactions in corporate debt securities during the period ending June 30, 2021 - Nil</t>
  </si>
  <si>
    <t>6.    Total outstanding exposure in derivative instruments as on June 30, 2021 - Nil</t>
  </si>
  <si>
    <t>7.    Total investment in Foreign Securities / ADRs / GDRs as on June 30, 2021 - Nil</t>
  </si>
  <si>
    <t>11.  Repo transactions in corporate debt securities during the period ending June 30, 2021 - Nil</t>
  </si>
  <si>
    <t>June 01, 2021 (Rs.)</t>
  </si>
  <si>
    <t>12.  Repo transactions in corporate debt securities during the period ending June 2021 is Nil.</t>
  </si>
  <si>
    <t xml:space="preserve">        Debt Securities</t>
  </si>
  <si>
    <t xml:space="preserve">        CRISIL AAA</t>
  </si>
  <si>
    <t>10.  Portfolio Turnover Ratio : 6.51</t>
  </si>
  <si>
    <t>6.    Total outstanding exposure in derivative instruments as on June 30, 2021: Rs.(25,89,28,66,875)</t>
  </si>
  <si>
    <t>7.    Total investment in Foreign Securities / ADRs / GDRs as on June 30, 2021: Rs.33,66,85,18,890.75</t>
  </si>
  <si>
    <t>8.    Total Commission paid in the month of June 2021 : Rs. 2,76,01,016.36</t>
  </si>
  <si>
    <t>8.    Total Commission paid in the month of June 2021 : 9,02,640.69</t>
  </si>
  <si>
    <t>Jun-21</t>
  </si>
  <si>
    <t>9.    Total Brokerage paid for Buying/ Selling of Investment for June 2021 is Rs. 37,826.57</t>
  </si>
  <si>
    <t>9.    Total Brokerage paid for Buying/ Selling of Investment for June 2021 is Rs. 65,76,859.70</t>
  </si>
  <si>
    <t>Parag Parikh Conservative Hybrid Fund (An open-ended hybrid scheme investing predominantly in debt instruments)</t>
  </si>
  <si>
    <t>10.  Portfolio Turnover Ratio (Including Equity Arbitrage): 22.30</t>
  </si>
  <si>
    <t>11.  Portfolio Turnover Ratio (Excluding Equity Arbitrage): 19.01</t>
  </si>
  <si>
    <t>c) ReITs</t>
  </si>
  <si>
    <t>d) Foreign Securities and /or overseas ETF</t>
  </si>
  <si>
    <t>Corporate Bonds/NCDs</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</si>
  <si>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</si>
  <si>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</si>
  <si>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</si>
  <si>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</si>
  <si>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Riskometer</t>
  </si>
  <si>
    <t>1.Income over short term.</t>
  </si>
  <si>
    <t>2.Investments in Debt/Money Market instruments.</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</si>
  <si>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</si>
  <si>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</si>
  <si>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</si>
  <si>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</si>
  <si>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 xml:space="preserve">      Riskometer</t>
  </si>
  <si>
    <t>PPFAS Asset Management Private Limited</t>
  </si>
  <si>
    <r>
      <t xml:space="preserve">Registered &amp; Corporate Office: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</si>
  <si>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</si>
  <si>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 xml:space="preserve">Parag Parikh Liquid Fund </t>
  </si>
  <si>
    <t>Scheme Category</t>
  </si>
  <si>
    <t>Type of Scheme</t>
  </si>
  <si>
    <t>An open ended dynamic equity scheme investing across large cap, mid cap, small cap stocks</t>
  </si>
  <si>
    <t>An open-ended Equity linked saving scheme with a statutory lock in of 3 years and tax benefit</t>
  </si>
  <si>
    <t>Investment Objectives</t>
  </si>
  <si>
    <t>Date of Allotment</t>
  </si>
  <si>
    <t>AUM (INR in Crores)</t>
  </si>
  <si>
    <t>PPFCF</t>
  </si>
  <si>
    <t>Scheme Performance</t>
  </si>
  <si>
    <t>Since Inception #</t>
  </si>
  <si>
    <t>Last 1 Year</t>
  </si>
  <si>
    <t>Last 7 Days</t>
  </si>
  <si>
    <t>Last 3 Years</t>
  </si>
  <si>
    <t>Last 15 Days</t>
  </si>
  <si>
    <t>Last 5 Years</t>
  </si>
  <si>
    <t>Last 1 Month</t>
  </si>
  <si>
    <t>Last 3 Month</t>
  </si>
  <si>
    <t>*Including additional expenses and GST on management fees</t>
  </si>
  <si>
    <t>Last 6 Month</t>
  </si>
  <si>
    <t>Last 1 year</t>
  </si>
  <si>
    <t>Last 3 year</t>
  </si>
  <si>
    <t>0.89%*</t>
  </si>
  <si>
    <t>TER at Scheme level</t>
  </si>
  <si>
    <t>2.04%*</t>
  </si>
  <si>
    <t>Growth</t>
  </si>
  <si>
    <t xml:space="preserve">Daily Reinvestment of Income Distribution cum Capital Withdrawal option </t>
  </si>
  <si>
    <t>#Since inception returns are calculated on allotment price.</t>
  </si>
  <si>
    <t xml:space="preserve">Weekly Reinvestment of Income Distribution cum Capital Withdrawal option </t>
  </si>
  <si>
    <t xml:space="preserve">Monthly Income Distribution cum Capital Withdrawal option </t>
  </si>
  <si>
    <t>0.16%*</t>
  </si>
  <si>
    <t>0.26%*</t>
  </si>
  <si>
    <t>Scheme Dash Board (June 2021)</t>
  </si>
  <si>
    <t>NAV as on 30/06/2021</t>
  </si>
  <si>
    <t>1.15%*</t>
  </si>
  <si>
    <t>2.45%*</t>
  </si>
  <si>
    <t>BACK TO SCHEME DASHBOARD</t>
  </si>
  <si>
    <t>Expense Ratio as on 30/06/2021</t>
  </si>
  <si>
    <t>An open-ended hybrid scheme investing predominantly in debt instruments</t>
  </si>
  <si>
    <t>Conservative Hybrid Fund</t>
  </si>
  <si>
    <t>Since Inception # $</t>
  </si>
  <si>
    <t>1. Parag Parikh Flexi Cap Fund (PPFCF)</t>
  </si>
  <si>
    <t>2. Parag Parikh Tax Saver Fund (PPTSF)</t>
  </si>
  <si>
    <t>3. Parag Parikh Liquid Fund (PPLF)</t>
  </si>
  <si>
    <t>4. Parag Parikh Conservative Hybrid Fund (PPCHF)</t>
  </si>
  <si>
    <t>NA</t>
  </si>
  <si>
    <t>0.29%*</t>
  </si>
  <si>
    <t>0.59%*</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</si>
  <si>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</si>
  <si>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</si>
  <si>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</si>
  <si>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Portfolio Disclosure as on 30/06/2021 (please click on link)</t>
  </si>
  <si>
    <t xml:space="preserve">$ The performance data has not been provided since the scheme has been in existence for less than six months </t>
  </si>
  <si>
    <t>Additional Benchmark: NIFTY 50 (TRI)</t>
  </si>
  <si>
    <t>Portfolio Disclosure as on 30/06/2021 
(please click on link)</t>
  </si>
  <si>
    <t>Additional Benchmark: CRISIL 1 year
T-bill Index</t>
  </si>
  <si>
    <t>Flexi Cap Fund</t>
  </si>
  <si>
    <t>ELSS</t>
  </si>
  <si>
    <t>Liquid Fund</t>
  </si>
  <si>
    <t>An open-ended Liquid Scheme</t>
  </si>
  <si>
    <t>Benchmark: 
NIFTY 500 (TRI)</t>
  </si>
  <si>
    <t>Benchmark: 
CRISIL Liquid Fund Index</t>
  </si>
  <si>
    <t>Additional Benchmark : 
CRISIL 10 year GILT Index</t>
  </si>
  <si>
    <t>Benchmark: 
CRISIL Hybrid 85+15 - Conservative Index TRI</t>
  </si>
  <si>
    <t>Note : Past performance may or may not be sustained in future.</t>
  </si>
  <si>
    <t>Direct Plan
(Growth Option)</t>
  </si>
  <si>
    <t>Regular Plan
(Growth Option)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</si>
</sst>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0.0000"/>
    <numFmt numFmtId="180" formatCode="#,##0.0000"/>
    <numFmt numFmtId="181" formatCode="[$-409]mmmm/yy;@"/>
    <numFmt numFmtId="182" formatCode="_(* #,##0_);_(* \(#,##0\);_(* &quot;-&quot;_);_(* @_)"/>
    <numFmt numFmtId="183" formatCode="_(* #,##0.00_);_(* \(#,##0.00\);_(* &quot;-&quot;_);_(* @_)"/>
    <numFmt numFmtId="184" formatCode="_(* #,##0.00000_);_(* \(#,##0.00000\);_(* &quot;-&quot;??_);_(@_)"/>
    <numFmt numFmtId="185" formatCode="[$-409]d/mmm/yy;@"/>
    <numFmt numFmtId="186" formatCode="0.0000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000000000%"/>
    <numFmt numFmtId="195" formatCode="[$-409]mmmm\ d\,\ yyyy;@"/>
    <numFmt numFmtId="196" formatCode="0.000"/>
    <numFmt numFmtId="197" formatCode="#,##0.000000"/>
  </numFmts>
  <fonts count="89">
    <font>
      <sz val="11"/>
      <color theme="1"/>
      <name val="Calibri"/>
      <family val="2"/>
    </font>
    <font>
      <sz val="11"/>
      <color indexed="8"/>
      <name val="Calibri"/>
      <family val="2"/>
    </font>
    <font>
      <sz val="10"/>
      <name val="Arial"/>
      <family val="2"/>
    </font>
    <font>
      <b/>
      <sz val="10"/>
      <name val="Franklin Gothic Book"/>
      <family val="2"/>
    </font>
    <font>
      <sz val="11"/>
      <name val="Calibri"/>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vertAlign val="superscript"/>
      <sz val="10"/>
      <name val="Arial"/>
      <family val="2"/>
    </font>
    <font>
      <sz val="10"/>
      <color indexed="8"/>
      <name val="Arial"/>
      <family val="2"/>
    </font>
    <font>
      <sz val="10"/>
      <color indexed="5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b/>
      <sz val="9"/>
      <color indexed="8"/>
      <name val="Franklin Gothic Book"/>
      <family val="2"/>
    </font>
    <font>
      <sz val="9"/>
      <color indexed="8"/>
      <name val="Franklin Gothic Book"/>
      <family val="2"/>
    </font>
    <font>
      <b/>
      <sz val="9"/>
      <color indexed="63"/>
      <name val="Franklin Gothic Book"/>
      <family val="2"/>
    </font>
    <font>
      <sz val="9"/>
      <color indexed="63"/>
      <name val="Franklin Gothic Book"/>
      <family val="2"/>
    </font>
    <font>
      <sz val="10"/>
      <color indexed="9"/>
      <name val="Arial"/>
      <family val="2"/>
    </font>
    <font>
      <b/>
      <sz val="10"/>
      <color indexed="8"/>
      <name val="Arial"/>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sz val="10"/>
      <color theme="1"/>
      <name val="Arial"/>
      <family val="2"/>
    </font>
    <font>
      <sz val="10"/>
      <color rgb="FF000000"/>
      <name val="Arial"/>
      <family val="2"/>
    </font>
    <font>
      <b/>
      <sz val="10"/>
      <color theme="1"/>
      <name val="Arial"/>
      <family val="2"/>
    </font>
    <font>
      <u val="single"/>
      <sz val="10"/>
      <color theme="10"/>
      <name val="Arial"/>
      <family val="2"/>
    </font>
    <font>
      <sz val="9"/>
      <color rgb="FF333333"/>
      <name val="Franklin Gothic Boo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6" tint="0.3999800086021423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top style="thin"/>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border>
    <border>
      <left style="thin"/>
      <right style="medium"/>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1">
    <xf numFmtId="0" fontId="0" fillId="0" borderId="0" xfId="0" applyFont="1" applyAlignment="1">
      <alignment/>
    </xf>
    <xf numFmtId="0" fontId="69" fillId="0" borderId="0" xfId="0" applyFont="1" applyAlignment="1">
      <alignment/>
    </xf>
    <xf numFmtId="0" fontId="70" fillId="0" borderId="0" xfId="0" applyFont="1" applyAlignment="1">
      <alignment/>
    </xf>
    <xf numFmtId="172" fontId="70" fillId="0" borderId="0" xfId="0" applyNumberFormat="1" applyFont="1" applyAlignment="1">
      <alignment/>
    </xf>
    <xf numFmtId="0" fontId="70" fillId="0" borderId="10" xfId="0" applyFont="1" applyBorder="1" applyAlignment="1">
      <alignment/>
    </xf>
    <xf numFmtId="176" fontId="3" fillId="33" borderId="11" xfId="44" applyNumberFormat="1" applyFont="1" applyFill="1" applyBorder="1" applyAlignment="1">
      <alignment/>
    </xf>
    <xf numFmtId="0" fontId="70" fillId="0" borderId="12" xfId="0" applyFont="1" applyBorder="1" applyAlignment="1">
      <alignment/>
    </xf>
    <xf numFmtId="0" fontId="71" fillId="0" borderId="0" xfId="0" applyFont="1" applyAlignment="1">
      <alignment/>
    </xf>
    <xf numFmtId="0" fontId="72" fillId="0" borderId="0" xfId="0" applyFont="1" applyAlignment="1">
      <alignment/>
    </xf>
    <xf numFmtId="0" fontId="3" fillId="0" borderId="13" xfId="0" applyFont="1" applyFill="1" applyBorder="1" applyAlignment="1">
      <alignment vertical="center"/>
    </xf>
    <xf numFmtId="0" fontId="72" fillId="33" borderId="14" xfId="58" applyFont="1" applyFill="1" applyBorder="1">
      <alignment/>
      <protection/>
    </xf>
    <xf numFmtId="172" fontId="72" fillId="0" borderId="0" xfId="0" applyNumberFormat="1" applyFont="1" applyAlignment="1">
      <alignment/>
    </xf>
    <xf numFmtId="43" fontId="72" fillId="0" borderId="0" xfId="42" applyFont="1" applyAlignment="1">
      <alignment/>
    </xf>
    <xf numFmtId="43" fontId="70" fillId="0" borderId="0" xfId="42" applyFont="1" applyAlignment="1">
      <alignment/>
    </xf>
    <xf numFmtId="43" fontId="3" fillId="0" borderId="13" xfId="42" applyFont="1" applyFill="1" applyBorder="1" applyAlignment="1">
      <alignment vertical="center" wrapText="1"/>
    </xf>
    <xf numFmtId="176" fontId="72" fillId="0" borderId="0" xfId="42" applyNumberFormat="1" applyFont="1" applyAlignment="1">
      <alignment/>
    </xf>
    <xf numFmtId="176" fontId="70" fillId="0" borderId="0" xfId="42" applyNumberFormat="1" applyFont="1" applyAlignment="1">
      <alignment/>
    </xf>
    <xf numFmtId="176" fontId="3" fillId="0" borderId="13" xfId="42" applyNumberFormat="1" applyFont="1" applyFill="1" applyBorder="1" applyAlignment="1">
      <alignment vertical="center"/>
    </xf>
    <xf numFmtId="176" fontId="70" fillId="0" borderId="10" xfId="42" applyNumberFormat="1" applyFont="1" applyBorder="1" applyAlignment="1">
      <alignment/>
    </xf>
    <xf numFmtId="176" fontId="70" fillId="0" borderId="12" xfId="42" applyNumberFormat="1" applyFont="1" applyBorder="1" applyAlignment="1">
      <alignment/>
    </xf>
    <xf numFmtId="176" fontId="70" fillId="0" borderId="11" xfId="42" applyNumberFormat="1" applyFont="1" applyBorder="1" applyAlignment="1">
      <alignment/>
    </xf>
    <xf numFmtId="0" fontId="73" fillId="0" borderId="0" xfId="0" applyFont="1" applyAlignment="1">
      <alignment/>
    </xf>
    <xf numFmtId="178" fontId="74" fillId="0" borderId="0" xfId="0" applyNumberFormat="1" applyFont="1" applyAlignment="1">
      <alignment horizontal="left"/>
    </xf>
    <xf numFmtId="43" fontId="70" fillId="0" borderId="10" xfId="42" applyFont="1" applyBorder="1" applyAlignment="1">
      <alignment horizontal="right"/>
    </xf>
    <xf numFmtId="43" fontId="70" fillId="0" borderId="12" xfId="42" applyFont="1" applyBorder="1" applyAlignment="1">
      <alignment horizontal="right"/>
    </xf>
    <xf numFmtId="43" fontId="3" fillId="33" borderId="15" xfId="42" applyFont="1" applyFill="1" applyBorder="1" applyAlignment="1">
      <alignment horizontal="right"/>
    </xf>
    <xf numFmtId="43" fontId="69" fillId="0" borderId="16" xfId="42" applyFont="1" applyBorder="1" applyAlignment="1">
      <alignment horizontal="right"/>
    </xf>
    <xf numFmtId="0" fontId="72" fillId="33" borderId="0" xfId="58" applyFont="1" applyFill="1" applyBorder="1">
      <alignment/>
      <protection/>
    </xf>
    <xf numFmtId="172" fontId="61" fillId="0" borderId="0" xfId="54" applyNumberFormat="1" applyAlignment="1" applyProtection="1" quotePrefix="1">
      <alignment/>
      <protection/>
    </xf>
    <xf numFmtId="0" fontId="0" fillId="0" borderId="0" xfId="0" applyBorder="1" applyAlignment="1">
      <alignment/>
    </xf>
    <xf numFmtId="0" fontId="0" fillId="0" borderId="15" xfId="0" applyBorder="1" applyAlignment="1">
      <alignment/>
    </xf>
    <xf numFmtId="0" fontId="69" fillId="0" borderId="0" xfId="0" applyFont="1" applyAlignment="1">
      <alignment vertical="center"/>
    </xf>
    <xf numFmtId="0" fontId="69" fillId="0" borderId="15" xfId="0" applyFont="1" applyBorder="1" applyAlignment="1">
      <alignment vertical="center"/>
    </xf>
    <xf numFmtId="43" fontId="69" fillId="0" borderId="15" xfId="42" applyFont="1" applyBorder="1" applyAlignment="1">
      <alignment vertical="center"/>
    </xf>
    <xf numFmtId="43" fontId="69" fillId="0" borderId="15" xfId="42" applyFont="1" applyBorder="1" applyAlignment="1">
      <alignment vertical="center" wrapText="1"/>
    </xf>
    <xf numFmtId="0" fontId="70" fillId="0" borderId="15" xfId="0" applyFont="1" applyBorder="1" applyAlignment="1">
      <alignment/>
    </xf>
    <xf numFmtId="43" fontId="70" fillId="0" borderId="15" xfId="42" applyFont="1" applyBorder="1" applyAlignment="1">
      <alignment/>
    </xf>
    <xf numFmtId="0" fontId="69" fillId="0" borderId="15" xfId="0" applyFont="1" applyBorder="1" applyAlignment="1">
      <alignment/>
    </xf>
    <xf numFmtId="43" fontId="69" fillId="0" borderId="15" xfId="42" applyFont="1" applyBorder="1" applyAlignment="1">
      <alignment/>
    </xf>
    <xf numFmtId="0" fontId="75" fillId="0" borderId="0" xfId="0" applyFont="1" applyAlignment="1">
      <alignment/>
    </xf>
    <xf numFmtId="43" fontId="75" fillId="0" borderId="0" xfId="42" applyFont="1" applyAlignment="1">
      <alignment/>
    </xf>
    <xf numFmtId="0" fontId="70" fillId="0" borderId="17" xfId="0" applyFont="1" applyBorder="1" applyAlignment="1">
      <alignment/>
    </xf>
    <xf numFmtId="0" fontId="3" fillId="0" borderId="18" xfId="65" applyFont="1" applyFill="1" applyBorder="1" applyAlignment="1">
      <alignment vertical="center"/>
      <protection/>
    </xf>
    <xf numFmtId="0" fontId="70" fillId="0" borderId="19" xfId="0" applyFont="1" applyBorder="1" applyAlignment="1">
      <alignment/>
    </xf>
    <xf numFmtId="0" fontId="70" fillId="0" borderId="20" xfId="0" applyFont="1" applyBorder="1" applyAlignment="1">
      <alignment/>
    </xf>
    <xf numFmtId="0" fontId="3" fillId="33" borderId="21" xfId="0" applyFont="1" applyFill="1" applyBorder="1" applyAlignment="1">
      <alignment/>
    </xf>
    <xf numFmtId="0" fontId="3" fillId="0" borderId="22" xfId="65" applyFont="1" applyFill="1" applyBorder="1" applyAlignment="1">
      <alignment vertical="center"/>
      <protection/>
    </xf>
    <xf numFmtId="0" fontId="70" fillId="0" borderId="23" xfId="0" applyFont="1" applyBorder="1" applyAlignment="1">
      <alignment/>
    </xf>
    <xf numFmtId="0" fontId="69" fillId="0" borderId="23" xfId="0" applyFont="1" applyFill="1" applyBorder="1" applyAlignment="1">
      <alignment/>
    </xf>
    <xf numFmtId="0" fontId="3" fillId="33" borderId="23" xfId="58" applyFont="1" applyFill="1" applyBorder="1">
      <alignment/>
      <protection/>
    </xf>
    <xf numFmtId="0" fontId="69" fillId="0" borderId="23" xfId="0" applyFont="1" applyBorder="1" applyAlignment="1">
      <alignment/>
    </xf>
    <xf numFmtId="0" fontId="3" fillId="33" borderId="24" xfId="0" applyFont="1" applyFill="1" applyBorder="1" applyAlignment="1">
      <alignment/>
    </xf>
    <xf numFmtId="0" fontId="70" fillId="0" borderId="12" xfId="0" applyFont="1" applyFill="1" applyBorder="1" applyAlignment="1">
      <alignment/>
    </xf>
    <xf numFmtId="0" fontId="70" fillId="0" borderId="0" xfId="0" applyFont="1" applyBorder="1" applyAlignment="1">
      <alignment/>
    </xf>
    <xf numFmtId="176" fontId="70" fillId="0" borderId="0" xfId="42" applyNumberFormat="1" applyFont="1" applyBorder="1" applyAlignment="1">
      <alignment/>
    </xf>
    <xf numFmtId="43" fontId="70" fillId="0" borderId="0" xfId="42" applyFont="1" applyBorder="1" applyAlignment="1">
      <alignment/>
    </xf>
    <xf numFmtId="172" fontId="70" fillId="0" borderId="14" xfId="0" applyNumberFormat="1" applyFont="1" applyBorder="1" applyAlignment="1">
      <alignment/>
    </xf>
    <xf numFmtId="0" fontId="69" fillId="0" borderId="25" xfId="0" applyFont="1" applyBorder="1" applyAlignment="1">
      <alignment/>
    </xf>
    <xf numFmtId="0" fontId="70" fillId="0" borderId="26" xfId="0" applyFont="1" applyBorder="1" applyAlignment="1">
      <alignment/>
    </xf>
    <xf numFmtId="176" fontId="70" fillId="0" borderId="26" xfId="42" applyNumberFormat="1" applyFont="1" applyBorder="1" applyAlignment="1">
      <alignment/>
    </xf>
    <xf numFmtId="43" fontId="70" fillId="0" borderId="26" xfId="42" applyFont="1" applyBorder="1" applyAlignment="1">
      <alignment/>
    </xf>
    <xf numFmtId="172" fontId="70" fillId="0" borderId="27" xfId="0" applyNumberFormat="1" applyFont="1" applyBorder="1" applyAlignment="1">
      <alignment/>
    </xf>
    <xf numFmtId="0" fontId="70" fillId="0" borderId="17" xfId="0" applyFont="1" applyFill="1" applyBorder="1" applyAlignment="1">
      <alignment/>
    </xf>
    <xf numFmtId="0" fontId="70" fillId="0" borderId="0" xfId="0" applyFont="1" applyFill="1" applyBorder="1" applyAlignment="1">
      <alignment/>
    </xf>
    <xf numFmtId="43" fontId="70" fillId="0" borderId="0" xfId="42" applyFont="1" applyFill="1" applyBorder="1" applyAlignment="1">
      <alignment/>
    </xf>
    <xf numFmtId="0" fontId="70" fillId="0" borderId="28" xfId="0" applyFont="1" applyFill="1" applyBorder="1" applyAlignment="1">
      <alignment/>
    </xf>
    <xf numFmtId="0" fontId="70" fillId="0" borderId="29" xfId="0" applyFont="1" applyBorder="1" applyAlignment="1">
      <alignment/>
    </xf>
    <xf numFmtId="176" fontId="70" fillId="0" borderId="29" xfId="42" applyNumberFormat="1" applyFont="1" applyBorder="1" applyAlignment="1">
      <alignment/>
    </xf>
    <xf numFmtId="43" fontId="70" fillId="0" borderId="29" xfId="42" applyFont="1" applyBorder="1" applyAlignment="1">
      <alignment/>
    </xf>
    <xf numFmtId="172" fontId="70" fillId="0" borderId="30" xfId="0" applyNumberFormat="1" applyFont="1" applyBorder="1" applyAlignment="1">
      <alignment/>
    </xf>
    <xf numFmtId="0" fontId="69" fillId="0" borderId="25" xfId="0" applyFont="1" applyFill="1" applyBorder="1" applyAlignment="1">
      <alignment/>
    </xf>
    <xf numFmtId="0" fontId="70" fillId="0" borderId="26" xfId="0" applyFont="1" applyFill="1" applyBorder="1" applyAlignment="1">
      <alignment/>
    </xf>
    <xf numFmtId="43" fontId="70" fillId="0" borderId="26" xfId="42" applyFont="1" applyFill="1" applyBorder="1" applyAlignment="1">
      <alignment/>
    </xf>
    <xf numFmtId="0" fontId="5" fillId="0" borderId="17" xfId="0" applyFont="1" applyFill="1" applyBorder="1" applyAlignment="1">
      <alignment/>
    </xf>
    <xf numFmtId="0" fontId="5" fillId="0" borderId="0" xfId="0" applyFont="1" applyFill="1" applyBorder="1" applyAlignment="1">
      <alignment/>
    </xf>
    <xf numFmtId="43" fontId="5" fillId="0" borderId="0" xfId="44" applyFont="1" applyFill="1" applyBorder="1" applyAlignment="1">
      <alignment horizontal="right"/>
    </xf>
    <xf numFmtId="0" fontId="70" fillId="0" borderId="15" xfId="0" applyFont="1" applyFill="1" applyBorder="1" applyAlignment="1">
      <alignment vertical="center" wrapText="1"/>
    </xf>
    <xf numFmtId="0" fontId="70" fillId="0" borderId="31" xfId="0" applyFont="1" applyFill="1" applyBorder="1" applyAlignment="1">
      <alignment vertical="center"/>
    </xf>
    <xf numFmtId="0" fontId="70" fillId="0" borderId="15" xfId="0" applyFont="1" applyFill="1" applyBorder="1" applyAlignment="1">
      <alignment vertical="center"/>
    </xf>
    <xf numFmtId="0" fontId="6" fillId="0" borderId="17" xfId="0" applyFont="1" applyFill="1" applyBorder="1" applyAlignment="1">
      <alignment horizontal="left" vertical="top"/>
    </xf>
    <xf numFmtId="0" fontId="70" fillId="0" borderId="0" xfId="0" applyFont="1" applyFill="1" applyBorder="1" applyAlignment="1">
      <alignment vertical="center"/>
    </xf>
    <xf numFmtId="0" fontId="6" fillId="0" borderId="17" xfId="0" applyFont="1" applyFill="1" applyBorder="1" applyAlignment="1">
      <alignment vertical="top"/>
    </xf>
    <xf numFmtId="0" fontId="70" fillId="0" borderId="31" xfId="0" applyFont="1" applyFill="1" applyBorder="1" applyAlignment="1">
      <alignment horizontal="left" indent="5"/>
    </xf>
    <xf numFmtId="179" fontId="70" fillId="0" borderId="15" xfId="0" applyNumberFormat="1" applyFont="1" applyFill="1" applyBorder="1" applyAlignment="1">
      <alignment/>
    </xf>
    <xf numFmtId="0" fontId="6" fillId="0" borderId="0" xfId="0" applyFont="1" applyFill="1" applyBorder="1" applyAlignment="1">
      <alignment vertical="top"/>
    </xf>
    <xf numFmtId="4" fontId="6" fillId="0" borderId="0" xfId="0" applyNumberFormat="1" applyFont="1" applyFill="1" applyBorder="1" applyAlignment="1">
      <alignment vertical="top"/>
    </xf>
    <xf numFmtId="4" fontId="70" fillId="0" borderId="0" xfId="0" applyNumberFormat="1" applyFont="1" applyFill="1" applyBorder="1" applyAlignment="1">
      <alignment/>
    </xf>
    <xf numFmtId="0" fontId="6" fillId="0" borderId="17" xfId="58" applyFont="1" applyFill="1" applyBorder="1" applyAlignment="1">
      <alignment vertical="top"/>
      <protection/>
    </xf>
    <xf numFmtId="0" fontId="6" fillId="0" borderId="17" xfId="0" applyFont="1" applyFill="1" applyBorder="1" applyAlignment="1">
      <alignment horizontal="left" vertical="top" indent="3"/>
    </xf>
    <xf numFmtId="43" fontId="4" fillId="0" borderId="0" xfId="42" applyFont="1" applyFill="1" applyBorder="1" applyAlignment="1">
      <alignment/>
    </xf>
    <xf numFmtId="0" fontId="76" fillId="0" borderId="0" xfId="0" applyFont="1" applyBorder="1" applyAlignment="1">
      <alignment vertical="center"/>
    </xf>
    <xf numFmtId="2" fontId="6" fillId="0" borderId="0" xfId="0" applyNumberFormat="1" applyFont="1" applyFill="1" applyBorder="1" applyAlignment="1">
      <alignment vertical="top"/>
    </xf>
    <xf numFmtId="2" fontId="6" fillId="0" borderId="17" xfId="0" applyNumberFormat="1" applyFont="1" applyFill="1" applyBorder="1" applyAlignment="1">
      <alignment vertical="top"/>
    </xf>
    <xf numFmtId="43" fontId="0" fillId="0" borderId="0" xfId="42" applyFont="1" applyBorder="1" applyAlignment="1">
      <alignment/>
    </xf>
    <xf numFmtId="0" fontId="6" fillId="0" borderId="0" xfId="58" applyFont="1" applyFill="1" applyBorder="1" applyAlignment="1">
      <alignment vertical="top"/>
      <protection/>
    </xf>
    <xf numFmtId="180" fontId="7" fillId="0" borderId="0" xfId="58" applyNumberFormat="1" applyFont="1" applyFill="1" applyBorder="1">
      <alignment/>
      <protection/>
    </xf>
    <xf numFmtId="0" fontId="6" fillId="0" borderId="28" xfId="58" applyFont="1" applyFill="1" applyBorder="1" applyAlignment="1">
      <alignment vertical="top"/>
      <protection/>
    </xf>
    <xf numFmtId="0" fontId="6" fillId="0" borderId="29" xfId="58" applyFont="1" applyFill="1" applyBorder="1" applyAlignment="1">
      <alignment vertical="top"/>
      <protection/>
    </xf>
    <xf numFmtId="180" fontId="7" fillId="0" borderId="29" xfId="58" applyNumberFormat="1" applyFont="1" applyFill="1" applyBorder="1">
      <alignment/>
      <protection/>
    </xf>
    <xf numFmtId="0" fontId="7" fillId="0" borderId="17" xfId="58" applyFont="1" applyFill="1" applyBorder="1" applyAlignment="1">
      <alignment vertical="top"/>
      <protection/>
    </xf>
    <xf numFmtId="43" fontId="74" fillId="0" borderId="14" xfId="42" applyFont="1" applyFill="1" applyBorder="1" applyAlignment="1">
      <alignment/>
    </xf>
    <xf numFmtId="0" fontId="7" fillId="0" borderId="31" xfId="0" applyFont="1" applyFill="1" applyBorder="1" applyAlignment="1">
      <alignment vertical="top" wrapText="1"/>
    </xf>
    <xf numFmtId="0" fontId="7" fillId="0" borderId="15" xfId="0" applyFont="1" applyFill="1" applyBorder="1" applyAlignment="1">
      <alignment vertical="top" wrapText="1"/>
    </xf>
    <xf numFmtId="0" fontId="7" fillId="0" borderId="32" xfId="0" applyFont="1" applyFill="1" applyBorder="1" applyAlignment="1">
      <alignment vertical="top" wrapText="1"/>
    </xf>
    <xf numFmtId="0" fontId="7" fillId="0" borderId="31" xfId="0" applyFont="1" applyFill="1" applyBorder="1" applyAlignment="1">
      <alignment/>
    </xf>
    <xf numFmtId="181" fontId="6" fillId="0" borderId="15" xfId="0" applyNumberFormat="1" applyFont="1" applyFill="1" applyBorder="1" applyAlignment="1">
      <alignment/>
    </xf>
    <xf numFmtId="0" fontId="6" fillId="0" borderId="15" xfId="0" applyFont="1" applyFill="1" applyBorder="1" applyAlignment="1">
      <alignment horizontal="center"/>
    </xf>
    <xf numFmtId="43" fontId="6" fillId="0" borderId="15" xfId="42" applyFont="1" applyFill="1" applyBorder="1" applyAlignment="1">
      <alignment/>
    </xf>
    <xf numFmtId="43" fontId="6" fillId="0" borderId="32" xfId="42" applyFont="1" applyFill="1" applyBorder="1" applyAlignment="1">
      <alignment/>
    </xf>
    <xf numFmtId="0" fontId="6" fillId="0" borderId="31" xfId="0" applyFont="1" applyFill="1" applyBorder="1" applyAlignment="1">
      <alignment/>
    </xf>
    <xf numFmtId="181" fontId="6" fillId="0" borderId="33" xfId="0" applyNumberFormat="1" applyFont="1" applyFill="1" applyBorder="1" applyAlignment="1">
      <alignment/>
    </xf>
    <xf numFmtId="0" fontId="7" fillId="0" borderId="34"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176" fontId="6" fillId="0" borderId="14" xfId="44" applyNumberFormat="1" applyFont="1" applyFill="1" applyBorder="1" applyAlignment="1">
      <alignment/>
    </xf>
    <xf numFmtId="0" fontId="7" fillId="0" borderId="17" xfId="0" applyFont="1" applyFill="1" applyBorder="1" applyAlignment="1">
      <alignment/>
    </xf>
    <xf numFmtId="0" fontId="75" fillId="0" borderId="0" xfId="0" applyFont="1" applyFill="1" applyBorder="1" applyAlignment="1">
      <alignment/>
    </xf>
    <xf numFmtId="176" fontId="6" fillId="0" borderId="0" xfId="44" applyNumberFormat="1" applyFont="1" applyFill="1" applyBorder="1" applyAlignment="1">
      <alignment/>
    </xf>
    <xf numFmtId="0" fontId="6" fillId="0" borderId="17" xfId="44" applyNumberFormat="1" applyFont="1" applyFill="1" applyBorder="1" applyAlignment="1">
      <alignment horizontal="left"/>
    </xf>
    <xf numFmtId="0" fontId="6" fillId="0" borderId="0" xfId="44" applyNumberFormat="1" applyFont="1" applyFill="1" applyBorder="1" applyAlignment="1">
      <alignment horizontal="left"/>
    </xf>
    <xf numFmtId="182" fontId="6" fillId="0" borderId="0" xfId="44" applyNumberFormat="1" applyFont="1" applyFill="1" applyBorder="1" applyAlignment="1">
      <alignment/>
    </xf>
    <xf numFmtId="0" fontId="6" fillId="0" borderId="17" xfId="0" applyFont="1" applyFill="1" applyBorder="1" applyAlignment="1">
      <alignment/>
    </xf>
    <xf numFmtId="4" fontId="6" fillId="0" borderId="0" xfId="0" applyNumberFormat="1" applyFont="1" applyFill="1" applyBorder="1" applyAlignment="1">
      <alignment/>
    </xf>
    <xf numFmtId="0" fontId="8" fillId="0" borderId="0" xfId="0" applyFont="1" applyFill="1" applyBorder="1" applyAlignment="1">
      <alignment/>
    </xf>
    <xf numFmtId="183" fontId="6" fillId="0" borderId="0" xfId="0" applyNumberFormat="1" applyFont="1" applyFill="1" applyBorder="1" applyAlignment="1">
      <alignment/>
    </xf>
    <xf numFmtId="0" fontId="8" fillId="0" borderId="17" xfId="0" applyFont="1" applyFill="1" applyBorder="1" applyAlignment="1">
      <alignment/>
    </xf>
    <xf numFmtId="0" fontId="3" fillId="0" borderId="26" xfId="0" applyFont="1" applyFill="1" applyBorder="1" applyAlignment="1">
      <alignment/>
    </xf>
    <xf numFmtId="176" fontId="3" fillId="0" borderId="26" xfId="44" applyNumberFormat="1" applyFont="1" applyFill="1" applyBorder="1" applyAlignment="1">
      <alignment/>
    </xf>
    <xf numFmtId="176" fontId="70" fillId="0" borderId="26" xfId="42" applyNumberFormat="1" applyFont="1" applyFill="1" applyBorder="1" applyAlignment="1">
      <alignment/>
    </xf>
    <xf numFmtId="43" fontId="69" fillId="0" borderId="26" xfId="42" applyFont="1" applyFill="1" applyBorder="1" applyAlignment="1">
      <alignment horizontal="right"/>
    </xf>
    <xf numFmtId="43" fontId="74" fillId="0" borderId="0" xfId="42" applyFont="1" applyFill="1" applyBorder="1" applyAlignment="1">
      <alignment/>
    </xf>
    <xf numFmtId="0" fontId="74" fillId="0" borderId="0" xfId="0" applyFont="1" applyFill="1" applyBorder="1" applyAlignment="1">
      <alignment/>
    </xf>
    <xf numFmtId="0" fontId="74" fillId="0" borderId="31" xfId="0" applyFont="1" applyFill="1" applyBorder="1" applyAlignment="1">
      <alignment horizontal="left" indent="5"/>
    </xf>
    <xf numFmtId="0" fontId="74" fillId="0" borderId="15" xfId="0" applyFont="1" applyFill="1" applyBorder="1" applyAlignment="1">
      <alignment/>
    </xf>
    <xf numFmtId="0" fontId="74" fillId="0" borderId="31" xfId="0" applyFont="1" applyBorder="1" applyAlignment="1">
      <alignment horizontal="left" indent="5"/>
    </xf>
    <xf numFmtId="179" fontId="74" fillId="0" borderId="15" xfId="0" applyNumberFormat="1" applyFont="1" applyFill="1" applyBorder="1" applyAlignment="1">
      <alignment/>
    </xf>
    <xf numFmtId="174" fontId="74" fillId="0" borderId="0" xfId="42" applyNumberFormat="1" applyFont="1" applyFill="1" applyBorder="1" applyAlignment="1">
      <alignment/>
    </xf>
    <xf numFmtId="184" fontId="74" fillId="0" borderId="0" xfId="42" applyNumberFormat="1" applyFont="1" applyFill="1" applyBorder="1" applyAlignment="1">
      <alignment/>
    </xf>
    <xf numFmtId="0" fontId="74" fillId="0" borderId="17" xfId="0" applyFont="1" applyFill="1" applyBorder="1" applyAlignment="1">
      <alignment/>
    </xf>
    <xf numFmtId="0" fontId="6" fillId="0" borderId="31" xfId="0" applyFont="1" applyFill="1" applyBorder="1" applyAlignment="1">
      <alignment horizontal="center" vertical="top"/>
    </xf>
    <xf numFmtId="0" fontId="6" fillId="0" borderId="15" xfId="0" applyFont="1" applyFill="1" applyBorder="1" applyAlignment="1">
      <alignment vertical="top" wrapText="1"/>
    </xf>
    <xf numFmtId="185" fontId="6" fillId="0" borderId="31" xfId="0" applyNumberFormat="1" applyFont="1" applyFill="1" applyBorder="1" applyAlignment="1" quotePrefix="1">
      <alignment horizontal="center" vertical="top"/>
    </xf>
    <xf numFmtId="0" fontId="6" fillId="0" borderId="15" xfId="0" applyFont="1" applyFill="1" applyBorder="1" applyAlignment="1">
      <alignment vertical="top"/>
    </xf>
    <xf numFmtId="186" fontId="0" fillId="0" borderId="15" xfId="0" applyNumberFormat="1" applyBorder="1" applyAlignment="1">
      <alignment/>
    </xf>
    <xf numFmtId="43" fontId="77" fillId="0" borderId="0" xfId="42" applyFont="1" applyFill="1" applyBorder="1" applyAlignment="1">
      <alignment/>
    </xf>
    <xf numFmtId="15" fontId="6" fillId="0" borderId="17" xfId="0" applyNumberFormat="1" applyFont="1" applyFill="1" applyBorder="1" applyAlignment="1">
      <alignment horizontal="center" vertical="top"/>
    </xf>
    <xf numFmtId="15" fontId="6" fillId="0" borderId="31" xfId="0" applyNumberFormat="1" applyFont="1" applyFill="1" applyBorder="1" applyAlignment="1">
      <alignment horizontal="center" vertical="top"/>
    </xf>
    <xf numFmtId="185" fontId="6" fillId="0" borderId="17" xfId="0" applyNumberFormat="1" applyFont="1" applyFill="1" applyBorder="1" applyAlignment="1" quotePrefix="1">
      <alignment horizontal="center" vertical="top"/>
    </xf>
    <xf numFmtId="185" fontId="6" fillId="0" borderId="31" xfId="0" applyNumberFormat="1" applyFont="1" applyFill="1" applyBorder="1" applyAlignment="1">
      <alignment horizontal="center" vertical="top"/>
    </xf>
    <xf numFmtId="185" fontId="6" fillId="0" borderId="17" xfId="0" applyNumberFormat="1" applyFont="1" applyFill="1" applyBorder="1" applyAlignment="1">
      <alignment horizontal="center" vertical="top"/>
    </xf>
    <xf numFmtId="0" fontId="6" fillId="0" borderId="0" xfId="0" applyFont="1" applyFill="1" applyBorder="1" applyAlignment="1">
      <alignment vertical="top" wrapText="1"/>
    </xf>
    <xf numFmtId="0" fontId="77" fillId="0" borderId="0" xfId="0" applyFont="1" applyFill="1" applyBorder="1" applyAlignment="1">
      <alignment/>
    </xf>
    <xf numFmtId="0" fontId="78" fillId="0" borderId="0" xfId="0" applyFont="1" applyFill="1" applyBorder="1" applyAlignment="1">
      <alignment vertical="top"/>
    </xf>
    <xf numFmtId="0" fontId="6" fillId="0" borderId="35" xfId="0" applyFont="1" applyFill="1" applyBorder="1" applyAlignment="1">
      <alignment vertical="top"/>
    </xf>
    <xf numFmtId="0" fontId="6" fillId="0" borderId="36" xfId="0" applyFont="1" applyFill="1" applyBorder="1" applyAlignment="1">
      <alignment vertical="top"/>
    </xf>
    <xf numFmtId="43" fontId="74" fillId="0" borderId="15" xfId="63" applyNumberFormat="1" applyFont="1" applyFill="1" applyBorder="1" applyAlignment="1">
      <alignment/>
    </xf>
    <xf numFmtId="0" fontId="6" fillId="0" borderId="37" xfId="0" applyFont="1" applyFill="1" applyBorder="1" applyAlignment="1">
      <alignment vertical="top"/>
    </xf>
    <xf numFmtId="0" fontId="6" fillId="0" borderId="38" xfId="0" applyFont="1" applyFill="1" applyBorder="1" applyAlignment="1">
      <alignment vertical="top"/>
    </xf>
    <xf numFmtId="0" fontId="10" fillId="0" borderId="39" xfId="58" applyFont="1" applyFill="1" applyBorder="1">
      <alignment/>
      <protection/>
    </xf>
    <xf numFmtId="0" fontId="10" fillId="0" borderId="40" xfId="58" applyFont="1" applyFill="1" applyBorder="1">
      <alignment/>
      <protection/>
    </xf>
    <xf numFmtId="0" fontId="10" fillId="0" borderId="0" xfId="58" applyFont="1" applyFill="1" applyBorder="1">
      <alignment/>
      <protection/>
    </xf>
    <xf numFmtId="172" fontId="70" fillId="0" borderId="0" xfId="0" applyNumberFormat="1" applyFont="1" applyBorder="1" applyAlignment="1">
      <alignment/>
    </xf>
    <xf numFmtId="10" fontId="74" fillId="0" borderId="0" xfId="63" applyNumberFormat="1" applyFont="1" applyFill="1" applyBorder="1" applyAlignment="1">
      <alignment/>
    </xf>
    <xf numFmtId="0" fontId="11" fillId="0" borderId="28" xfId="58" applyFont="1" applyFill="1" applyBorder="1">
      <alignment/>
      <protection/>
    </xf>
    <xf numFmtId="0" fontId="11" fillId="0" borderId="29" xfId="58" applyFont="1" applyFill="1" applyBorder="1">
      <alignment/>
      <protection/>
    </xf>
    <xf numFmtId="4" fontId="11" fillId="0" borderId="29" xfId="58" applyNumberFormat="1" applyFont="1" applyFill="1" applyBorder="1">
      <alignment/>
      <protection/>
    </xf>
    <xf numFmtId="0" fontId="12" fillId="0" borderId="29" xfId="58" applyFont="1" applyFill="1" applyBorder="1" applyAlignment="1">
      <alignment/>
      <protection/>
    </xf>
    <xf numFmtId="43" fontId="69" fillId="0" borderId="26" xfId="42" applyFont="1" applyBorder="1" applyAlignment="1">
      <alignment horizontal="right"/>
    </xf>
    <xf numFmtId="180" fontId="70" fillId="0" borderId="15" xfId="0" applyNumberFormat="1" applyFont="1" applyFill="1" applyBorder="1" applyAlignment="1">
      <alignment/>
    </xf>
    <xf numFmtId="0" fontId="76" fillId="0" borderId="0" xfId="0" applyFont="1" applyAlignment="1">
      <alignment vertical="center"/>
    </xf>
    <xf numFmtId="43" fontId="0" fillId="0" borderId="0" xfId="42" applyFont="1" applyAlignment="1">
      <alignment/>
    </xf>
    <xf numFmtId="0" fontId="2" fillId="0" borderId="28" xfId="58" applyFont="1" applyFill="1" applyBorder="1">
      <alignment/>
      <protection/>
    </xf>
    <xf numFmtId="0" fontId="2" fillId="0" borderId="29" xfId="58" applyFont="1" applyFill="1" applyBorder="1">
      <alignment/>
      <protection/>
    </xf>
    <xf numFmtId="4" fontId="2" fillId="0" borderId="29" xfId="58" applyNumberFormat="1" applyFont="1" applyFill="1" applyBorder="1">
      <alignment/>
      <protection/>
    </xf>
    <xf numFmtId="0" fontId="13" fillId="0" borderId="29" xfId="58" applyFont="1" applyFill="1" applyBorder="1" applyAlignment="1">
      <alignment/>
      <protection/>
    </xf>
    <xf numFmtId="43" fontId="74" fillId="0" borderId="0" xfId="63" applyNumberFormat="1" applyFont="1" applyFill="1" applyBorder="1" applyAlignment="1">
      <alignment/>
    </xf>
    <xf numFmtId="176" fontId="6" fillId="0" borderId="0" xfId="42" applyNumberFormat="1" applyFont="1" applyFill="1" applyBorder="1" applyAlignment="1">
      <alignment/>
    </xf>
    <xf numFmtId="43" fontId="6" fillId="0" borderId="14" xfId="44" applyNumberFormat="1" applyFont="1" applyFill="1" applyBorder="1" applyAlignment="1">
      <alignment/>
    </xf>
    <xf numFmtId="4" fontId="6" fillId="0" borderId="14" xfId="0" applyNumberFormat="1" applyFont="1" applyFill="1" applyBorder="1" applyAlignment="1">
      <alignment/>
    </xf>
    <xf numFmtId="0" fontId="0" fillId="0" borderId="17"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8" fillId="0" borderId="28" xfId="0" applyFont="1" applyFill="1" applyBorder="1" applyAlignment="1">
      <alignment/>
    </xf>
    <xf numFmtId="0" fontId="5" fillId="0" borderId="15"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194" fontId="70" fillId="0" borderId="0" xfId="63" applyNumberFormat="1" applyFont="1" applyAlignment="1">
      <alignment/>
    </xf>
    <xf numFmtId="4" fontId="70" fillId="0" borderId="0" xfId="0" applyNumberFormat="1" applyFont="1" applyAlignment="1">
      <alignment/>
    </xf>
    <xf numFmtId="0" fontId="70" fillId="0" borderId="25" xfId="0" applyFont="1" applyBorder="1" applyAlignment="1">
      <alignment/>
    </xf>
    <xf numFmtId="0" fontId="79" fillId="0" borderId="17" xfId="0" applyFont="1" applyBorder="1" applyAlignment="1">
      <alignment/>
    </xf>
    <xf numFmtId="0" fontId="80" fillId="0" borderId="0" xfId="0" applyFont="1" applyBorder="1" applyAlignment="1">
      <alignment/>
    </xf>
    <xf numFmtId="176" fontId="80" fillId="0" borderId="0" xfId="42" applyNumberFormat="1" applyFont="1" applyBorder="1" applyAlignment="1">
      <alignment/>
    </xf>
    <xf numFmtId="43" fontId="80" fillId="0" borderId="14" xfId="42" applyFont="1" applyBorder="1" applyAlignment="1">
      <alignment/>
    </xf>
    <xf numFmtId="0" fontId="81" fillId="0" borderId="17" xfId="0" applyFont="1" applyBorder="1" applyAlignment="1">
      <alignment/>
    </xf>
    <xf numFmtId="0" fontId="70" fillId="0" borderId="28" xfId="0" applyFont="1" applyBorder="1" applyAlignment="1">
      <alignment/>
    </xf>
    <xf numFmtId="43" fontId="70" fillId="0" borderId="30" xfId="42" applyFont="1" applyBorder="1" applyAlignment="1">
      <alignment/>
    </xf>
    <xf numFmtId="43" fontId="70" fillId="0" borderId="27" xfId="42" applyFont="1" applyBorder="1" applyAlignment="1">
      <alignment/>
    </xf>
    <xf numFmtId="43" fontId="70" fillId="0" borderId="14" xfId="42" applyFont="1" applyBorder="1" applyAlignment="1">
      <alignment/>
    </xf>
    <xf numFmtId="0" fontId="82" fillId="0" borderId="17" xfId="0" applyFont="1" applyBorder="1" applyAlignment="1">
      <alignment horizontal="left" vertical="top" indent="1"/>
    </xf>
    <xf numFmtId="0" fontId="80" fillId="0" borderId="17" xfId="0" applyFont="1" applyBorder="1" applyAlignment="1">
      <alignment/>
    </xf>
    <xf numFmtId="176" fontId="69" fillId="0" borderId="26" xfId="42" applyNumberFormat="1" applyFont="1" applyBorder="1" applyAlignment="1">
      <alignment horizontal="left"/>
    </xf>
    <xf numFmtId="0" fontId="82" fillId="0" borderId="17" xfId="0" applyFont="1" applyBorder="1" applyAlignment="1">
      <alignment horizontal="left" vertical="center" indent="1"/>
    </xf>
    <xf numFmtId="0" fontId="81" fillId="0" borderId="28" xfId="0" applyFont="1" applyBorder="1" applyAlignment="1">
      <alignment/>
    </xf>
    <xf numFmtId="0" fontId="80" fillId="0" borderId="29" xfId="0" applyFont="1" applyBorder="1" applyAlignment="1">
      <alignment/>
    </xf>
    <xf numFmtId="176" fontId="80" fillId="0" borderId="29" xfId="42" applyNumberFormat="1" applyFont="1" applyBorder="1" applyAlignment="1">
      <alignment/>
    </xf>
    <xf numFmtId="176" fontId="69" fillId="0" borderId="26" xfId="42" applyNumberFormat="1" applyFont="1" applyBorder="1" applyAlignment="1">
      <alignment horizontal="center" vertical="top"/>
    </xf>
    <xf numFmtId="0" fontId="69" fillId="0" borderId="26" xfId="0" applyFont="1" applyBorder="1" applyAlignment="1">
      <alignment/>
    </xf>
    <xf numFmtId="0" fontId="69" fillId="0" borderId="26" xfId="0" applyFont="1" applyBorder="1" applyAlignment="1">
      <alignment horizontal="center"/>
    </xf>
    <xf numFmtId="43" fontId="61" fillId="0" borderId="0" xfId="54" applyNumberFormat="1" applyAlignment="1" applyProtection="1">
      <alignment/>
      <protection/>
    </xf>
    <xf numFmtId="43" fontId="61" fillId="0" borderId="0" xfId="54" applyNumberFormat="1" applyAlignment="1" applyProtection="1">
      <alignment vertical="top"/>
      <protection/>
    </xf>
    <xf numFmtId="0" fontId="83" fillId="0" borderId="31" xfId="0" applyFont="1" applyBorder="1" applyAlignment="1">
      <alignment/>
    </xf>
    <xf numFmtId="0" fontId="83" fillId="0" borderId="15" xfId="0" applyFont="1" applyBorder="1" applyAlignment="1">
      <alignment wrapText="1"/>
    </xf>
    <xf numFmtId="0" fontId="84" fillId="0" borderId="0" xfId="0" applyFont="1" applyAlignment="1">
      <alignment/>
    </xf>
    <xf numFmtId="0" fontId="2" fillId="0" borderId="31" xfId="0" applyFont="1" applyBorder="1" applyAlignment="1">
      <alignment horizontal="left" vertical="top"/>
    </xf>
    <xf numFmtId="0" fontId="2" fillId="0" borderId="31" xfId="0" applyFont="1" applyBorder="1" applyAlignment="1">
      <alignment horizontal="left" vertical="top" wrapText="1"/>
    </xf>
    <xf numFmtId="0" fontId="2" fillId="34" borderId="31" xfId="0" applyFont="1" applyFill="1" applyBorder="1" applyAlignment="1">
      <alignment horizontal="left" vertical="top" wrapText="1"/>
    </xf>
    <xf numFmtId="0" fontId="84" fillId="0" borderId="15" xfId="0" applyFont="1" applyBorder="1" applyAlignment="1">
      <alignment/>
    </xf>
    <xf numFmtId="0" fontId="84" fillId="0" borderId="32" xfId="0" applyFont="1" applyBorder="1" applyAlignment="1">
      <alignment/>
    </xf>
    <xf numFmtId="0" fontId="13" fillId="35" borderId="31" xfId="0" applyFont="1" applyFill="1" applyBorder="1" applyAlignment="1">
      <alignment horizontal="center" vertical="top" wrapText="1"/>
    </xf>
    <xf numFmtId="0" fontId="13" fillId="35" borderId="15" xfId="0" applyFont="1" applyFill="1" applyBorder="1" applyAlignment="1">
      <alignment horizontal="center" vertical="top" wrapText="1"/>
    </xf>
    <xf numFmtId="0" fontId="13" fillId="35" borderId="32" xfId="0" applyFont="1" applyFill="1" applyBorder="1" applyAlignment="1">
      <alignment horizontal="center" vertical="top" wrapText="1"/>
    </xf>
    <xf numFmtId="0" fontId="2" fillId="34" borderId="31" xfId="0" applyFont="1" applyFill="1" applyBorder="1" applyAlignment="1">
      <alignment horizontal="center" vertical="top" wrapText="1"/>
    </xf>
    <xf numFmtId="10" fontId="2" fillId="0" borderId="15" xfId="0" applyNumberFormat="1" applyFont="1" applyBorder="1" applyAlignment="1">
      <alignment horizontal="center" vertical="center" wrapText="1"/>
    </xf>
    <xf numFmtId="10" fontId="2" fillId="0" borderId="32" xfId="0" applyNumberFormat="1" applyFont="1" applyBorder="1" applyAlignment="1">
      <alignment horizontal="center" vertical="center" wrapText="1"/>
    </xf>
    <xf numFmtId="0" fontId="2" fillId="0" borderId="31" xfId="0" applyFont="1" applyBorder="1" applyAlignment="1">
      <alignment horizontal="center" vertical="top" wrapText="1"/>
    </xf>
    <xf numFmtId="10" fontId="84" fillId="0" borderId="15" xfId="0" applyNumberFormat="1" applyFont="1" applyBorder="1" applyAlignment="1">
      <alignment horizontal="center" vertical="center" wrapText="1"/>
    </xf>
    <xf numFmtId="10" fontId="85" fillId="0" borderId="15" xfId="0" applyNumberFormat="1" applyFont="1" applyBorder="1" applyAlignment="1">
      <alignment horizontal="center" vertical="center" wrapText="1"/>
    </xf>
    <xf numFmtId="10" fontId="85" fillId="0" borderId="32" xfId="0" applyNumberFormat="1" applyFont="1" applyBorder="1" applyAlignment="1">
      <alignment horizontal="center" vertical="center" wrapText="1"/>
    </xf>
    <xf numFmtId="179" fontId="16" fillId="0" borderId="15" xfId="0" applyNumberFormat="1" applyFont="1" applyBorder="1" applyAlignment="1">
      <alignment horizontal="center" wrapText="1"/>
    </xf>
    <xf numFmtId="179" fontId="16" fillId="0" borderId="15" xfId="0" applyNumberFormat="1" applyFont="1" applyBorder="1" applyAlignment="1">
      <alignment horizontal="center" vertical="top"/>
    </xf>
    <xf numFmtId="0" fontId="2" fillId="34" borderId="32" xfId="0" applyFont="1" applyFill="1" applyBorder="1" applyAlignment="1">
      <alignment horizontal="center"/>
    </xf>
    <xf numFmtId="0" fontId="2" fillId="0" borderId="31" xfId="0" applyFont="1" applyBorder="1" applyAlignment="1">
      <alignment horizontal="center"/>
    </xf>
    <xf numFmtId="179" fontId="16" fillId="0" borderId="15" xfId="0" applyNumberFormat="1" applyFont="1" applyBorder="1" applyAlignment="1">
      <alignment horizontal="center"/>
    </xf>
    <xf numFmtId="195" fontId="2" fillId="34" borderId="15" xfId="0" applyNumberFormat="1" applyFont="1" applyFill="1" applyBorder="1" applyAlignment="1">
      <alignment horizontal="center" wrapText="1"/>
    </xf>
    <xf numFmtId="0" fontId="13" fillId="35" borderId="31" xfId="0" applyFont="1" applyFill="1" applyBorder="1" applyAlignment="1">
      <alignment horizontal="center"/>
    </xf>
    <xf numFmtId="0" fontId="13" fillId="35" borderId="15" xfId="0" applyFont="1" applyFill="1" applyBorder="1" applyAlignment="1">
      <alignment horizontal="center"/>
    </xf>
    <xf numFmtId="0" fontId="13" fillId="34" borderId="31" xfId="0" applyFont="1" applyFill="1" applyBorder="1" applyAlignment="1">
      <alignment horizontal="center" vertical="top" wrapText="1"/>
    </xf>
    <xf numFmtId="0" fontId="2" fillId="0" borderId="31" xfId="0" applyFont="1" applyBorder="1" applyAlignment="1">
      <alignment/>
    </xf>
    <xf numFmtId="10" fontId="2" fillId="0" borderId="15" xfId="0" applyNumberFormat="1" applyFont="1" applyBorder="1" applyAlignment="1">
      <alignment horizontal="center" wrapText="1"/>
    </xf>
    <xf numFmtId="0" fontId="2" fillId="0" borderId="41" xfId="0" applyFont="1" applyBorder="1" applyAlignment="1">
      <alignment horizontal="left" vertical="top" wrapText="1"/>
    </xf>
    <xf numFmtId="10" fontId="84" fillId="0" borderId="16" xfId="0" applyNumberFormat="1" applyFont="1" applyFill="1" applyBorder="1" applyAlignment="1">
      <alignment horizontal="center" wrapText="1"/>
    </xf>
    <xf numFmtId="0" fontId="84" fillId="0" borderId="31" xfId="0" applyFont="1" applyBorder="1" applyAlignment="1">
      <alignment/>
    </xf>
    <xf numFmtId="179" fontId="2" fillId="34" borderId="15" xfId="59" applyNumberFormat="1" applyFont="1" applyFill="1" applyBorder="1" applyAlignment="1">
      <alignment horizontal="center" vertical="top"/>
      <protection/>
    </xf>
    <xf numFmtId="0" fontId="84" fillId="0" borderId="0" xfId="0" applyFont="1" applyAlignment="1">
      <alignment wrapText="1"/>
    </xf>
    <xf numFmtId="0" fontId="2" fillId="34" borderId="15" xfId="0" applyFont="1" applyFill="1" applyBorder="1" applyAlignment="1">
      <alignment horizontal="center" wrapText="1"/>
    </xf>
    <xf numFmtId="0" fontId="2" fillId="34" borderId="15" xfId="0" applyFont="1" applyFill="1" applyBorder="1" applyAlignment="1">
      <alignment horizontal="center"/>
    </xf>
    <xf numFmtId="0" fontId="84" fillId="0" borderId="0" xfId="0" applyFont="1" applyBorder="1" applyAlignment="1">
      <alignment horizontal="center"/>
    </xf>
    <xf numFmtId="0" fontId="2" fillId="34" borderId="32" xfId="0" applyFont="1" applyFill="1" applyBorder="1" applyAlignment="1">
      <alignment horizontal="center" vertical="top" wrapText="1"/>
    </xf>
    <xf numFmtId="0" fontId="2" fillId="0" borderId="31" xfId="0" applyFont="1" applyFill="1" applyBorder="1" applyAlignment="1">
      <alignment horizontal="left" vertical="top" wrapText="1"/>
    </xf>
    <xf numFmtId="0" fontId="2" fillId="0" borderId="31" xfId="0" applyFont="1" applyFill="1" applyBorder="1" applyAlignment="1">
      <alignment horizontal="center" vertical="top" wrapText="1"/>
    </xf>
    <xf numFmtId="0" fontId="84" fillId="0" borderId="0" xfId="0" applyFont="1" applyFill="1" applyAlignment="1">
      <alignment/>
    </xf>
    <xf numFmtId="0" fontId="2" fillId="0" borderId="31" xfId="0" applyFont="1" applyFill="1" applyBorder="1" applyAlignment="1">
      <alignment horizontal="left" vertical="top"/>
    </xf>
    <xf numFmtId="0" fontId="13" fillId="0" borderId="15"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86" fillId="0" borderId="48" xfId="0" applyFont="1" applyBorder="1" applyAlignment="1">
      <alignment horizontal="center"/>
    </xf>
    <xf numFmtId="0" fontId="86" fillId="0" borderId="13" xfId="0" applyFont="1" applyBorder="1" applyAlignment="1">
      <alignment horizontal="center"/>
    </xf>
    <xf numFmtId="0" fontId="86" fillId="0" borderId="49" xfId="0" applyFont="1" applyBorder="1" applyAlignment="1">
      <alignment horizontal="center"/>
    </xf>
    <xf numFmtId="0" fontId="13" fillId="35" borderId="31" xfId="0" applyFont="1" applyFill="1" applyBorder="1" applyAlignment="1">
      <alignment horizontal="center"/>
    </xf>
    <xf numFmtId="0" fontId="13" fillId="35" borderId="15" xfId="0" applyFont="1" applyFill="1" applyBorder="1" applyAlignment="1">
      <alignment horizontal="center"/>
    </xf>
    <xf numFmtId="0" fontId="13" fillId="35" borderId="32" xfId="0" applyFont="1" applyFill="1" applyBorder="1" applyAlignment="1">
      <alignment horizontal="center"/>
    </xf>
    <xf numFmtId="0" fontId="2" fillId="0" borderId="15" xfId="0" applyFont="1" applyBorder="1" applyAlignment="1">
      <alignment horizontal="left" vertical="top" wrapText="1"/>
    </xf>
    <xf numFmtId="0" fontId="2" fillId="0" borderId="32" xfId="0" applyFont="1" applyBorder="1" applyAlignment="1">
      <alignment horizontal="left" vertical="top" wrapText="1"/>
    </xf>
    <xf numFmtId="0" fontId="2" fillId="0" borderId="15" xfId="0" applyFont="1" applyFill="1" applyBorder="1" applyAlignment="1">
      <alignment horizontal="left" vertical="top" wrapText="1"/>
    </xf>
    <xf numFmtId="0" fontId="2" fillId="0" borderId="32" xfId="0" applyFont="1" applyFill="1" applyBorder="1" applyAlignment="1">
      <alignment horizontal="left" vertical="top" wrapText="1"/>
    </xf>
    <xf numFmtId="0" fontId="84" fillId="0" borderId="15" xfId="0" applyFont="1" applyBorder="1" applyAlignment="1">
      <alignment horizontal="left" vertical="top" wrapText="1"/>
    </xf>
    <xf numFmtId="0" fontId="84" fillId="0" borderId="32" xfId="0" applyFont="1" applyBorder="1" applyAlignment="1">
      <alignment horizontal="left" vertical="top" wrapText="1"/>
    </xf>
    <xf numFmtId="195" fontId="2" fillId="34" borderId="15" xfId="0" applyNumberFormat="1" applyFont="1" applyFill="1" applyBorder="1" applyAlignment="1">
      <alignment horizontal="left" wrapText="1"/>
    </xf>
    <xf numFmtId="195" fontId="2" fillId="34" borderId="32" xfId="0" applyNumberFormat="1" applyFont="1" applyFill="1" applyBorder="1" applyAlignment="1">
      <alignment horizontal="left" wrapText="1"/>
    </xf>
    <xf numFmtId="4" fontId="2" fillId="0" borderId="15" xfId="0" applyNumberFormat="1" applyFont="1" applyBorder="1" applyAlignment="1">
      <alignment horizontal="left" wrapText="1"/>
    </xf>
    <xf numFmtId="4" fontId="2" fillId="0" borderId="32" xfId="0" applyNumberFormat="1" applyFont="1" applyBorder="1" applyAlignment="1">
      <alignment horizontal="left" wrapText="1"/>
    </xf>
    <xf numFmtId="4" fontId="87" fillId="0" borderId="15" xfId="54" applyNumberFormat="1" applyFont="1" applyBorder="1" applyAlignment="1" applyProtection="1">
      <alignment horizontal="left" vertical="top" wrapText="1"/>
      <protection/>
    </xf>
    <xf numFmtId="4" fontId="87" fillId="0" borderId="32" xfId="54" applyNumberFormat="1" applyFont="1" applyBorder="1" applyAlignment="1" applyProtection="1">
      <alignment horizontal="left" vertical="top" wrapText="1"/>
      <protection/>
    </xf>
    <xf numFmtId="0" fontId="2" fillId="0" borderId="50" xfId="0" applyFont="1" applyBorder="1" applyAlignment="1">
      <alignment horizontal="left" vertical="top" wrapText="1"/>
    </xf>
    <xf numFmtId="0" fontId="2" fillId="0" borderId="36" xfId="0" applyFont="1" applyBorder="1" applyAlignment="1">
      <alignment horizontal="left" vertical="top" wrapText="1"/>
    </xf>
    <xf numFmtId="0" fontId="2" fillId="0" borderId="51" xfId="0" applyFont="1" applyBorder="1" applyAlignment="1">
      <alignment horizontal="left" vertical="top" wrapText="1"/>
    </xf>
    <xf numFmtId="0" fontId="15" fillId="0" borderId="50" xfId="0" applyFont="1" applyBorder="1" applyAlignment="1">
      <alignment horizontal="left" vertical="top" wrapText="1"/>
    </xf>
    <xf numFmtId="0" fontId="15" fillId="0" borderId="36" xfId="0" applyFont="1" applyBorder="1" applyAlignment="1">
      <alignment horizontal="left" vertical="top" wrapText="1"/>
    </xf>
    <xf numFmtId="0" fontId="15" fillId="0" borderId="51" xfId="0" applyFont="1" applyBorder="1" applyAlignment="1">
      <alignment horizontal="left" vertical="top" wrapText="1"/>
    </xf>
    <xf numFmtId="195" fontId="2" fillId="34" borderId="50" xfId="0" applyNumberFormat="1" applyFont="1" applyFill="1" applyBorder="1" applyAlignment="1">
      <alignment horizontal="left" wrapText="1"/>
    </xf>
    <xf numFmtId="195" fontId="2" fillId="34" borderId="36" xfId="0" applyNumberFormat="1" applyFont="1" applyFill="1" applyBorder="1" applyAlignment="1">
      <alignment horizontal="left" wrapText="1"/>
    </xf>
    <xf numFmtId="195" fontId="2" fillId="34" borderId="51" xfId="0" applyNumberFormat="1" applyFont="1" applyFill="1" applyBorder="1" applyAlignment="1">
      <alignment horizontal="left" wrapText="1"/>
    </xf>
    <xf numFmtId="4" fontId="2" fillId="0" borderId="50" xfId="0" applyNumberFormat="1" applyFont="1" applyBorder="1" applyAlignment="1">
      <alignment horizontal="left" wrapText="1"/>
    </xf>
    <xf numFmtId="4" fontId="2" fillId="0" borderId="36" xfId="0" applyNumberFormat="1" applyFont="1" applyBorder="1" applyAlignment="1">
      <alignment horizontal="left" wrapText="1"/>
    </xf>
    <xf numFmtId="4" fontId="2" fillId="0" borderId="51" xfId="0" applyNumberFormat="1" applyFont="1" applyBorder="1" applyAlignment="1">
      <alignment horizontal="left" wrapText="1"/>
    </xf>
    <xf numFmtId="4" fontId="87" fillId="0" borderId="50" xfId="54" applyNumberFormat="1" applyFont="1" applyBorder="1" applyAlignment="1" applyProtection="1">
      <alignment horizontal="left" vertical="top" wrapText="1"/>
      <protection/>
    </xf>
    <xf numFmtId="4" fontId="87" fillId="0" borderId="36" xfId="54" applyNumberFormat="1" applyFont="1" applyBorder="1" applyAlignment="1" applyProtection="1">
      <alignment horizontal="left" vertical="top" wrapText="1"/>
      <protection/>
    </xf>
    <xf numFmtId="4" fontId="87" fillId="0" borderId="51" xfId="54" applyNumberFormat="1" applyFont="1" applyBorder="1" applyAlignment="1" applyProtection="1">
      <alignment horizontal="left" vertical="top" wrapText="1"/>
      <protection/>
    </xf>
    <xf numFmtId="0" fontId="2" fillId="34" borderId="31" xfId="0" applyFont="1" applyFill="1" applyBorder="1" applyAlignment="1">
      <alignment horizontal="center" vertical="top" wrapText="1"/>
    </xf>
    <xf numFmtId="0" fontId="2" fillId="34" borderId="15" xfId="0" applyFont="1" applyFill="1" applyBorder="1" applyAlignment="1">
      <alignment horizontal="center" vertical="top" wrapText="1"/>
    </xf>
    <xf numFmtId="0" fontId="2" fillId="34" borderId="35" xfId="0" applyFont="1" applyFill="1" applyBorder="1" applyAlignment="1">
      <alignment horizontal="center" vertical="top" wrapText="1"/>
    </xf>
    <xf numFmtId="0" fontId="2" fillId="34" borderId="36" xfId="0" applyFont="1" applyFill="1" applyBorder="1" applyAlignment="1">
      <alignment horizontal="center" vertical="top" wrapText="1"/>
    </xf>
    <xf numFmtId="0" fontId="2" fillId="34" borderId="51" xfId="0" applyFont="1" applyFill="1" applyBorder="1" applyAlignment="1">
      <alignment horizontal="center" vertical="top" wrapText="1"/>
    </xf>
    <xf numFmtId="0" fontId="84" fillId="0" borderId="50" xfId="0" applyFont="1" applyBorder="1" applyAlignment="1">
      <alignment horizontal="left" vertical="top" wrapText="1"/>
    </xf>
    <xf numFmtId="0" fontId="84" fillId="0" borderId="36" xfId="0" applyFont="1" applyBorder="1" applyAlignment="1">
      <alignment horizontal="left" vertical="top" wrapText="1"/>
    </xf>
    <xf numFmtId="0" fontId="84" fillId="0" borderId="51" xfId="0" applyFont="1" applyBorder="1" applyAlignment="1">
      <alignment horizontal="left" vertical="top" wrapText="1"/>
    </xf>
    <xf numFmtId="4" fontId="2" fillId="0" borderId="50" xfId="0" applyNumberFormat="1" applyFont="1" applyBorder="1" applyAlignment="1">
      <alignment horizontal="left" vertical="top" wrapText="1"/>
    </xf>
    <xf numFmtId="4" fontId="2" fillId="0" borderId="36" xfId="0" applyNumberFormat="1" applyFont="1" applyBorder="1" applyAlignment="1">
      <alignment horizontal="left" vertical="top" wrapText="1"/>
    </xf>
    <xf numFmtId="4" fontId="2" fillId="0" borderId="51" xfId="0" applyNumberFormat="1" applyFont="1" applyBorder="1" applyAlignment="1">
      <alignment horizontal="left" vertical="top" wrapText="1"/>
    </xf>
    <xf numFmtId="0" fontId="86" fillId="0" borderId="52" xfId="0" applyFont="1" applyFill="1" applyBorder="1" applyAlignment="1">
      <alignment horizontal="center"/>
    </xf>
    <xf numFmtId="0" fontId="86" fillId="0" borderId="53" xfId="0" applyFont="1" applyFill="1" applyBorder="1" applyAlignment="1">
      <alignment horizontal="center"/>
    </xf>
    <xf numFmtId="0" fontId="86" fillId="0" borderId="54" xfId="0" applyFont="1" applyFill="1" applyBorder="1" applyAlignment="1">
      <alignment horizontal="center"/>
    </xf>
    <xf numFmtId="0" fontId="13" fillId="35" borderId="35" xfId="0" applyFont="1" applyFill="1" applyBorder="1" applyAlignment="1">
      <alignment horizontal="center"/>
    </xf>
    <xf numFmtId="0" fontId="13" fillId="35" borderId="36" xfId="0" applyFont="1" applyFill="1" applyBorder="1" applyAlignment="1">
      <alignment horizontal="center"/>
    </xf>
    <xf numFmtId="0" fontId="13" fillId="35" borderId="51" xfId="0" applyFont="1" applyFill="1" applyBorder="1" applyAlignment="1">
      <alignment horizontal="center"/>
    </xf>
    <xf numFmtId="0" fontId="86" fillId="0" borderId="52" xfId="0" applyFont="1" applyBorder="1" applyAlignment="1">
      <alignment horizontal="center"/>
    </xf>
    <xf numFmtId="0" fontId="86" fillId="0" borderId="53" xfId="0" applyFont="1" applyBorder="1" applyAlignment="1">
      <alignment horizontal="center"/>
    </xf>
    <xf numFmtId="0" fontId="86" fillId="0" borderId="54" xfId="0" applyFont="1" applyBorder="1" applyAlignment="1">
      <alignment horizontal="center"/>
    </xf>
    <xf numFmtId="0" fontId="13" fillId="34" borderId="15" xfId="59" applyFont="1" applyFill="1" applyBorder="1" applyAlignment="1">
      <alignment horizontal="center" vertical="center" wrapText="1"/>
      <protection/>
    </xf>
    <xf numFmtId="0" fontId="15" fillId="34" borderId="15" xfId="60" applyNumberFormat="1" applyFont="1" applyFill="1" applyBorder="1" applyAlignment="1" applyProtection="1">
      <alignment horizontal="center" vertical="center" wrapText="1"/>
      <protection/>
    </xf>
    <xf numFmtId="0" fontId="84" fillId="0" borderId="44" xfId="0" applyFont="1" applyBorder="1" applyAlignment="1">
      <alignment horizontal="center"/>
    </xf>
    <xf numFmtId="0" fontId="88" fillId="0" borderId="17" xfId="0" applyFont="1" applyBorder="1" applyAlignment="1">
      <alignment horizontal="left" vertical="top" wrapText="1"/>
    </xf>
    <xf numFmtId="0" fontId="88" fillId="0" borderId="0" xfId="0" applyFont="1" applyBorder="1" applyAlignment="1">
      <alignment horizontal="left" vertical="top" wrapText="1"/>
    </xf>
    <xf numFmtId="176" fontId="69" fillId="0" borderId="26" xfId="42" applyNumberFormat="1" applyFont="1" applyBorder="1" applyAlignment="1">
      <alignment horizontal="center"/>
    </xf>
    <xf numFmtId="176" fontId="69" fillId="0" borderId="27" xfId="42" applyNumberFormat="1" applyFont="1" applyBorder="1" applyAlignment="1">
      <alignment horizontal="center"/>
    </xf>
    <xf numFmtId="43" fontId="6" fillId="0" borderId="55" xfId="42" applyFont="1" applyFill="1" applyBorder="1" applyAlignment="1">
      <alignment horizontal="center" vertical="center"/>
    </xf>
    <xf numFmtId="43" fontId="6" fillId="0" borderId="56" xfId="42" applyFont="1" applyFill="1" applyBorder="1" applyAlignment="1">
      <alignment horizontal="center" vertical="center"/>
    </xf>
    <xf numFmtId="43" fontId="6" fillId="0" borderId="57" xfId="42" applyFont="1" applyFill="1" applyBorder="1" applyAlignment="1">
      <alignment horizontal="center" vertical="center"/>
    </xf>
    <xf numFmtId="0" fontId="6" fillId="0" borderId="35" xfId="0" applyFont="1" applyFill="1" applyBorder="1" applyAlignment="1">
      <alignment horizontal="left" wrapText="1"/>
    </xf>
    <xf numFmtId="0" fontId="6" fillId="0" borderId="36" xfId="0" applyFont="1" applyFill="1" applyBorder="1" applyAlignment="1">
      <alignment horizontal="left" wrapText="1"/>
    </xf>
    <xf numFmtId="0" fontId="6" fillId="0" borderId="51" xfId="0" applyFont="1" applyFill="1" applyBorder="1" applyAlignment="1">
      <alignment horizontal="left" wrapText="1"/>
    </xf>
    <xf numFmtId="0" fontId="70" fillId="0" borderId="17" xfId="0" applyFont="1" applyFill="1" applyBorder="1" applyAlignment="1">
      <alignment horizontal="left" wrapText="1"/>
    </xf>
    <xf numFmtId="0" fontId="70" fillId="0" borderId="0" xfId="0" applyFont="1" applyFill="1" applyBorder="1" applyAlignment="1">
      <alignment horizontal="left" wrapText="1"/>
    </xf>
    <xf numFmtId="0" fontId="70" fillId="0" borderId="31" xfId="0" applyFont="1" applyFill="1" applyBorder="1" applyAlignment="1">
      <alignment vertical="center"/>
    </xf>
    <xf numFmtId="0" fontId="70" fillId="0" borderId="15" xfId="0" applyFont="1" applyFill="1" applyBorder="1" applyAlignment="1">
      <alignment vertical="center"/>
    </xf>
    <xf numFmtId="0" fontId="6" fillId="0" borderId="35" xfId="0" applyFont="1" applyFill="1" applyBorder="1" applyAlignment="1">
      <alignment horizontal="left"/>
    </xf>
    <xf numFmtId="0" fontId="6" fillId="0" borderId="36" xfId="0" applyFont="1" applyFill="1" applyBorder="1" applyAlignment="1">
      <alignment horizontal="left"/>
    </xf>
    <xf numFmtId="0" fontId="6" fillId="0" borderId="51" xfId="0" applyFont="1" applyFill="1" applyBorder="1" applyAlignment="1">
      <alignment horizontal="left"/>
    </xf>
    <xf numFmtId="15" fontId="9" fillId="0" borderId="34" xfId="0" applyNumberFormat="1" applyFont="1" applyFill="1" applyBorder="1" applyAlignment="1">
      <alignment horizontal="left" vertical="top" wrapText="1"/>
    </xf>
    <xf numFmtId="15" fontId="9" fillId="0" borderId="44" xfId="0" applyNumberFormat="1" applyFont="1" applyFill="1" applyBorder="1" applyAlignment="1">
      <alignment horizontal="left"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152400</xdr:colOff>
      <xdr:row>181</xdr:row>
      <xdr:rowOff>28575</xdr:rowOff>
    </xdr:from>
    <xdr:to>
      <xdr:col>6</xdr:col>
      <xdr:colOff>1057275</xdr:colOff>
      <xdr:row>188</xdr:row>
      <xdr:rowOff>95250</xdr:rowOff>
    </xdr:to>
    <xdr:pic>
      <xdr:nvPicPr>
        <xdr:cNvPr id="1" name="Picture 1" descr="riskometer"/>
        <xdr:cNvPicPr preferRelativeResize="1">
          <a:picLocks noChangeAspect="1"/>
        </xdr:cNvPicPr>
      </xdr:nvPicPr>
      <xdr:blipFill>
        <a:blip r:embed="rId1"/>
        <a:stretch>
          <a:fillRect/>
        </a:stretch>
      </xdr:blipFill>
      <xdr:spPr>
        <a:xfrm>
          <a:off x="7086600" y="33575625"/>
          <a:ext cx="2209800"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1276350</xdr:colOff>
      <xdr:row>115</xdr:row>
      <xdr:rowOff>219075</xdr:rowOff>
    </xdr:from>
    <xdr:to>
      <xdr:col>6</xdr:col>
      <xdr:colOff>533400</xdr:colOff>
      <xdr:row>121</xdr:row>
      <xdr:rowOff>161925</xdr:rowOff>
    </xdr:to>
    <xdr:pic>
      <xdr:nvPicPr>
        <xdr:cNvPr id="1" name="Picture 1" descr="riskometer"/>
        <xdr:cNvPicPr preferRelativeResize="1">
          <a:picLocks noChangeAspect="1"/>
        </xdr:cNvPicPr>
      </xdr:nvPicPr>
      <xdr:blipFill>
        <a:blip r:embed="rId1"/>
        <a:stretch>
          <a:fillRect/>
        </a:stretch>
      </xdr:blipFill>
      <xdr:spPr>
        <a:xfrm>
          <a:off x="6629400" y="21116925"/>
          <a:ext cx="2143125" cy="1181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1238250</xdr:colOff>
      <xdr:row>154</xdr:row>
      <xdr:rowOff>47625</xdr:rowOff>
    </xdr:from>
    <xdr:to>
      <xdr:col>6</xdr:col>
      <xdr:colOff>466725</xdr:colOff>
      <xdr:row>160</xdr:row>
      <xdr:rowOff>123825</xdr:rowOff>
    </xdr:to>
    <xdr:pic>
      <xdr:nvPicPr>
        <xdr:cNvPr id="1" name="Picture 1"/>
        <xdr:cNvPicPr preferRelativeResize="1">
          <a:picLocks noChangeAspect="1"/>
        </xdr:cNvPicPr>
      </xdr:nvPicPr>
      <xdr:blipFill>
        <a:blip r:embed="rId1"/>
        <a:stretch>
          <a:fillRect/>
        </a:stretch>
      </xdr:blipFill>
      <xdr:spPr>
        <a:xfrm>
          <a:off x="6591300" y="33461325"/>
          <a:ext cx="21145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1171575</xdr:colOff>
      <xdr:row>154</xdr:row>
      <xdr:rowOff>47625</xdr:rowOff>
    </xdr:from>
    <xdr:to>
      <xdr:col>6</xdr:col>
      <xdr:colOff>581025</xdr:colOff>
      <xdr:row>160</xdr:row>
      <xdr:rowOff>161925</xdr:rowOff>
    </xdr:to>
    <xdr:pic>
      <xdr:nvPicPr>
        <xdr:cNvPr id="1" name="Picture 1"/>
        <xdr:cNvPicPr preferRelativeResize="1">
          <a:picLocks noChangeAspect="1"/>
        </xdr:cNvPicPr>
      </xdr:nvPicPr>
      <xdr:blipFill>
        <a:blip r:embed="rId1"/>
        <a:stretch>
          <a:fillRect/>
        </a:stretch>
      </xdr:blipFill>
      <xdr:spPr>
        <a:xfrm>
          <a:off x="6657975" y="28908375"/>
          <a:ext cx="22955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5"/>
  <sheetViews>
    <sheetView tabSelected="1" zoomScale="115" zoomScaleNormal="115" zoomScalePageLayoutView="0" workbookViewId="0" topLeftCell="A1">
      <selection activeCell="A1" sqref="A1:D1"/>
    </sheetView>
  </sheetViews>
  <sheetFormatPr defaultColWidth="9.28125" defaultRowHeight="15"/>
  <cols>
    <col min="1" max="1" width="36.28125" style="213" customWidth="1"/>
    <col min="2" max="2" width="28.7109375" style="244" customWidth="1"/>
    <col min="3" max="3" width="26.140625" style="213" customWidth="1"/>
    <col min="4" max="5" width="21.421875" style="213" customWidth="1"/>
    <col min="6" max="6" width="6.421875" style="213" customWidth="1"/>
    <col min="7" max="7" width="43.7109375" style="213" bestFit="1" customWidth="1"/>
    <col min="8" max="8" width="27.00390625" style="213" customWidth="1"/>
    <col min="9" max="9" width="25.140625" style="213" customWidth="1"/>
    <col min="10" max="11" width="21.28125" style="213" customWidth="1"/>
    <col min="12" max="12" width="4.7109375" style="213" customWidth="1"/>
    <col min="13" max="13" width="43.421875" style="213" customWidth="1"/>
    <col min="14" max="14" width="19.140625" style="213" customWidth="1"/>
    <col min="15" max="15" width="22.00390625" style="213" customWidth="1"/>
    <col min="16" max="17" width="21.57421875" style="213" customWidth="1"/>
    <col min="18" max="18" width="9.28125" style="213" customWidth="1"/>
    <col min="19" max="19" width="30.28125" style="213" customWidth="1"/>
    <col min="20" max="20" width="23.7109375" style="213" customWidth="1"/>
    <col min="21" max="21" width="24.28125" style="213" customWidth="1"/>
    <col min="22" max="22" width="23.28125" style="213" customWidth="1"/>
    <col min="23" max="23" width="22.7109375" style="213" customWidth="1"/>
    <col min="24" max="16384" width="9.28125" style="213" customWidth="1"/>
  </cols>
  <sheetData>
    <row r="1" spans="1:4" ht="12.75">
      <c r="A1" s="270" t="s">
        <v>20</v>
      </c>
      <c r="B1" s="270"/>
      <c r="C1" s="270"/>
      <c r="D1" s="270"/>
    </row>
    <row r="2" spans="1:4" ht="12.75">
      <c r="A2" s="319" t="s">
        <v>473</v>
      </c>
      <c r="B2" s="319"/>
      <c r="C2" s="319"/>
      <c r="D2" s="319"/>
    </row>
    <row r="3" spans="1:4" ht="12.75">
      <c r="A3" s="319" t="s">
        <v>474</v>
      </c>
      <c r="B3" s="319"/>
      <c r="C3" s="319"/>
      <c r="D3" s="319"/>
    </row>
    <row r="4" spans="1:4" ht="12.75">
      <c r="A4" s="320" t="s">
        <v>475</v>
      </c>
      <c r="B4" s="320"/>
      <c r="C4" s="320"/>
      <c r="D4" s="320"/>
    </row>
    <row r="5" spans="1:5" ht="13.5" thickBot="1">
      <c r="A5" s="321"/>
      <c r="B5" s="321"/>
      <c r="C5" s="321"/>
      <c r="D5" s="321"/>
      <c r="E5" s="247"/>
    </row>
    <row r="6" spans="1:23" ht="14.25" customHeight="1">
      <c r="A6" s="310" t="s">
        <v>517</v>
      </c>
      <c r="B6" s="311"/>
      <c r="C6" s="311"/>
      <c r="D6" s="311"/>
      <c r="E6" s="312"/>
      <c r="G6" s="266" t="s">
        <v>518</v>
      </c>
      <c r="H6" s="267"/>
      <c r="I6" s="267"/>
      <c r="J6" s="267"/>
      <c r="K6" s="268"/>
      <c r="M6" s="316" t="s">
        <v>519</v>
      </c>
      <c r="N6" s="317"/>
      <c r="O6" s="317"/>
      <c r="P6" s="317"/>
      <c r="Q6" s="318"/>
      <c r="S6" s="266" t="s">
        <v>520</v>
      </c>
      <c r="T6" s="267"/>
      <c r="U6" s="267"/>
      <c r="V6" s="267"/>
      <c r="W6" s="268"/>
    </row>
    <row r="7" spans="1:23" ht="12.75">
      <c r="A7" s="313" t="s">
        <v>508</v>
      </c>
      <c r="B7" s="314"/>
      <c r="C7" s="314"/>
      <c r="D7" s="314"/>
      <c r="E7" s="315"/>
      <c r="G7" s="269" t="s">
        <v>508</v>
      </c>
      <c r="H7" s="270"/>
      <c r="I7" s="270"/>
      <c r="J7" s="270"/>
      <c r="K7" s="271"/>
      <c r="M7" s="313" t="s">
        <v>508</v>
      </c>
      <c r="N7" s="314"/>
      <c r="O7" s="314"/>
      <c r="P7" s="314"/>
      <c r="Q7" s="315"/>
      <c r="S7" s="269" t="s">
        <v>508</v>
      </c>
      <c r="T7" s="270"/>
      <c r="U7" s="270"/>
      <c r="V7" s="270"/>
      <c r="W7" s="271"/>
    </row>
    <row r="8" spans="1:23" ht="12.75" customHeight="1">
      <c r="A8" s="214" t="s">
        <v>299</v>
      </c>
      <c r="B8" s="284" t="s">
        <v>293</v>
      </c>
      <c r="C8" s="285"/>
      <c r="D8" s="285"/>
      <c r="E8" s="286"/>
      <c r="G8" s="214" t="s">
        <v>299</v>
      </c>
      <c r="H8" s="272" t="s">
        <v>296</v>
      </c>
      <c r="I8" s="272"/>
      <c r="J8" s="272"/>
      <c r="K8" s="273"/>
      <c r="M8" s="214" t="s">
        <v>299</v>
      </c>
      <c r="N8" s="284" t="s">
        <v>476</v>
      </c>
      <c r="O8" s="285"/>
      <c r="P8" s="285"/>
      <c r="Q8" s="286"/>
      <c r="S8" s="214" t="s">
        <v>299</v>
      </c>
      <c r="T8" s="272" t="s">
        <v>298</v>
      </c>
      <c r="U8" s="272"/>
      <c r="V8" s="272"/>
      <c r="W8" s="273"/>
    </row>
    <row r="9" spans="1:23" ht="12.75" customHeight="1">
      <c r="A9" s="214" t="s">
        <v>477</v>
      </c>
      <c r="B9" s="274" t="s">
        <v>532</v>
      </c>
      <c r="C9" s="274"/>
      <c r="D9" s="274"/>
      <c r="E9" s="275"/>
      <c r="G9" s="252" t="s">
        <v>477</v>
      </c>
      <c r="H9" s="274" t="s">
        <v>533</v>
      </c>
      <c r="I9" s="274"/>
      <c r="J9" s="274"/>
      <c r="K9" s="275"/>
      <c r="M9" s="214" t="s">
        <v>477</v>
      </c>
      <c r="N9" s="284" t="s">
        <v>534</v>
      </c>
      <c r="O9" s="285"/>
      <c r="P9" s="285"/>
      <c r="Q9" s="286"/>
      <c r="S9" s="214" t="s">
        <v>477</v>
      </c>
      <c r="T9" s="274" t="s">
        <v>515</v>
      </c>
      <c r="U9" s="274"/>
      <c r="V9" s="274"/>
      <c r="W9" s="275"/>
    </row>
    <row r="10" spans="1:23" ht="12.75" customHeight="1">
      <c r="A10" s="214" t="s">
        <v>478</v>
      </c>
      <c r="B10" s="287" t="s">
        <v>479</v>
      </c>
      <c r="C10" s="288"/>
      <c r="D10" s="288"/>
      <c r="E10" s="289"/>
      <c r="G10" s="214" t="s">
        <v>478</v>
      </c>
      <c r="H10" s="276" t="s">
        <v>480</v>
      </c>
      <c r="I10" s="276"/>
      <c r="J10" s="276"/>
      <c r="K10" s="277"/>
      <c r="M10" s="214" t="s">
        <v>478</v>
      </c>
      <c r="N10" s="304" t="s">
        <v>535</v>
      </c>
      <c r="O10" s="305"/>
      <c r="P10" s="305"/>
      <c r="Q10" s="306"/>
      <c r="S10" s="214" t="s">
        <v>478</v>
      </c>
      <c r="T10" s="276" t="s">
        <v>514</v>
      </c>
      <c r="U10" s="276"/>
      <c r="V10" s="276"/>
      <c r="W10" s="277"/>
    </row>
    <row r="11" spans="1:23" ht="80.25" customHeight="1">
      <c r="A11" s="215" t="s">
        <v>481</v>
      </c>
      <c r="B11" s="284" t="s">
        <v>463</v>
      </c>
      <c r="C11" s="285"/>
      <c r="D11" s="285"/>
      <c r="E11" s="286"/>
      <c r="G11" s="215" t="s">
        <v>481</v>
      </c>
      <c r="H11" s="272" t="s">
        <v>524</v>
      </c>
      <c r="I11" s="272"/>
      <c r="J11" s="272"/>
      <c r="K11" s="273"/>
      <c r="M11" s="215" t="s">
        <v>481</v>
      </c>
      <c r="N11" s="304" t="s">
        <v>526</v>
      </c>
      <c r="O11" s="305"/>
      <c r="P11" s="305"/>
      <c r="Q11" s="306"/>
      <c r="S11" s="215" t="s">
        <v>481</v>
      </c>
      <c r="T11" s="272" t="s">
        <v>525</v>
      </c>
      <c r="U11" s="272"/>
      <c r="V11" s="272"/>
      <c r="W11" s="273"/>
    </row>
    <row r="12" spans="1:23" ht="12.75">
      <c r="A12" s="216" t="s">
        <v>482</v>
      </c>
      <c r="B12" s="290">
        <v>41418</v>
      </c>
      <c r="C12" s="291"/>
      <c r="D12" s="291"/>
      <c r="E12" s="292"/>
      <c r="G12" s="216" t="s">
        <v>482</v>
      </c>
      <c r="H12" s="278">
        <v>43670</v>
      </c>
      <c r="I12" s="278"/>
      <c r="J12" s="278"/>
      <c r="K12" s="279"/>
      <c r="M12" s="216" t="s">
        <v>482</v>
      </c>
      <c r="N12" s="290">
        <v>43231</v>
      </c>
      <c r="O12" s="291"/>
      <c r="P12" s="291"/>
      <c r="Q12" s="292"/>
      <c r="S12" s="216" t="s">
        <v>482</v>
      </c>
      <c r="T12" s="278">
        <v>44342</v>
      </c>
      <c r="U12" s="278"/>
      <c r="V12" s="278"/>
      <c r="W12" s="279"/>
    </row>
    <row r="13" spans="1:23" ht="12.75">
      <c r="A13" s="215" t="s">
        <v>483</v>
      </c>
      <c r="B13" s="293">
        <v>11360.49</v>
      </c>
      <c r="C13" s="294"/>
      <c r="D13" s="294"/>
      <c r="E13" s="295"/>
      <c r="G13" s="215" t="s">
        <v>483</v>
      </c>
      <c r="H13" s="280">
        <v>239.35</v>
      </c>
      <c r="I13" s="280"/>
      <c r="J13" s="280"/>
      <c r="K13" s="281"/>
      <c r="M13" s="215" t="s">
        <v>483</v>
      </c>
      <c r="N13" s="307">
        <v>1329.58</v>
      </c>
      <c r="O13" s="308"/>
      <c r="P13" s="308"/>
      <c r="Q13" s="309"/>
      <c r="S13" s="215" t="s">
        <v>483</v>
      </c>
      <c r="T13" s="280">
        <v>292.25</v>
      </c>
      <c r="U13" s="280"/>
      <c r="V13" s="280"/>
      <c r="W13" s="281"/>
    </row>
    <row r="14" spans="1:23" ht="26.25">
      <c r="A14" s="249" t="s">
        <v>527</v>
      </c>
      <c r="B14" s="296" t="s">
        <v>484</v>
      </c>
      <c r="C14" s="297"/>
      <c r="D14" s="297"/>
      <c r="E14" s="298"/>
      <c r="G14" s="249" t="s">
        <v>527</v>
      </c>
      <c r="H14" s="282" t="s">
        <v>295</v>
      </c>
      <c r="I14" s="282"/>
      <c r="J14" s="282"/>
      <c r="K14" s="283"/>
      <c r="M14" s="249" t="s">
        <v>530</v>
      </c>
      <c r="N14" s="296" t="s">
        <v>294</v>
      </c>
      <c r="O14" s="297"/>
      <c r="P14" s="297"/>
      <c r="Q14" s="298"/>
      <c r="S14" s="215" t="s">
        <v>527</v>
      </c>
      <c r="T14" s="282" t="s">
        <v>297</v>
      </c>
      <c r="U14" s="282"/>
      <c r="V14" s="282"/>
      <c r="W14" s="283"/>
    </row>
    <row r="15" spans="1:23" ht="12.75">
      <c r="A15" s="211"/>
      <c r="B15" s="212"/>
      <c r="C15" s="217"/>
      <c r="D15" s="217"/>
      <c r="E15" s="218"/>
      <c r="G15" s="211"/>
      <c r="H15" s="212"/>
      <c r="I15" s="217"/>
      <c r="J15" s="217"/>
      <c r="K15" s="218"/>
      <c r="M15" s="211"/>
      <c r="N15" s="212"/>
      <c r="O15" s="217"/>
      <c r="P15" s="217"/>
      <c r="Q15" s="218"/>
      <c r="S15" s="211"/>
      <c r="T15" s="212"/>
      <c r="U15" s="217"/>
      <c r="V15" s="217"/>
      <c r="W15" s="218"/>
    </row>
    <row r="16" spans="1:23" ht="39">
      <c r="A16" s="219" t="s">
        <v>485</v>
      </c>
      <c r="B16" s="220" t="s">
        <v>541</v>
      </c>
      <c r="C16" s="220" t="s">
        <v>542</v>
      </c>
      <c r="D16" s="220" t="s">
        <v>536</v>
      </c>
      <c r="E16" s="221" t="s">
        <v>529</v>
      </c>
      <c r="G16" s="219" t="s">
        <v>485</v>
      </c>
      <c r="H16" s="220" t="s">
        <v>541</v>
      </c>
      <c r="I16" s="220" t="s">
        <v>542</v>
      </c>
      <c r="J16" s="220" t="s">
        <v>536</v>
      </c>
      <c r="K16" s="221" t="s">
        <v>529</v>
      </c>
      <c r="M16" s="219" t="s">
        <v>485</v>
      </c>
      <c r="N16" s="220" t="s">
        <v>541</v>
      </c>
      <c r="O16" s="220" t="s">
        <v>542</v>
      </c>
      <c r="P16" s="220" t="s">
        <v>537</v>
      </c>
      <c r="Q16" s="221" t="s">
        <v>531</v>
      </c>
      <c r="S16" s="219" t="s">
        <v>485</v>
      </c>
      <c r="T16" s="220" t="s">
        <v>541</v>
      </c>
      <c r="U16" s="220" t="s">
        <v>542</v>
      </c>
      <c r="V16" s="220" t="s">
        <v>539</v>
      </c>
      <c r="W16" s="221" t="s">
        <v>538</v>
      </c>
    </row>
    <row r="17" spans="1:23" ht="12.75">
      <c r="A17" s="222" t="s">
        <v>486</v>
      </c>
      <c r="B17" s="223">
        <v>0.205</v>
      </c>
      <c r="C17" s="223">
        <v>0.1972</v>
      </c>
      <c r="D17" s="223">
        <v>0.1527</v>
      </c>
      <c r="E17" s="224">
        <v>0.141</v>
      </c>
      <c r="G17" s="222" t="s">
        <v>486</v>
      </c>
      <c r="H17" s="223">
        <v>0.2932</v>
      </c>
      <c r="I17" s="223">
        <v>0.2776</v>
      </c>
      <c r="J17" s="223">
        <v>0.2334</v>
      </c>
      <c r="K17" s="224">
        <v>0.201</v>
      </c>
      <c r="M17" s="222" t="s">
        <v>486</v>
      </c>
      <c r="N17" s="223">
        <v>0.049</v>
      </c>
      <c r="O17" s="223">
        <v>0.0479</v>
      </c>
      <c r="P17" s="223">
        <v>0.058</v>
      </c>
      <c r="Q17" s="224">
        <v>0.0629</v>
      </c>
      <c r="S17" s="250" t="s">
        <v>516</v>
      </c>
      <c r="T17" s="223" t="s">
        <v>521</v>
      </c>
      <c r="U17" s="223" t="s">
        <v>521</v>
      </c>
      <c r="V17" s="223" t="s">
        <v>521</v>
      </c>
      <c r="W17" s="224" t="s">
        <v>521</v>
      </c>
    </row>
    <row r="18" spans="1:23" ht="12.75">
      <c r="A18" s="222" t="s">
        <v>487</v>
      </c>
      <c r="B18" s="223">
        <v>0.632</v>
      </c>
      <c r="C18" s="223">
        <v>0.6156</v>
      </c>
      <c r="D18" s="223">
        <v>0.6077</v>
      </c>
      <c r="E18" s="224">
        <v>0.5458</v>
      </c>
      <c r="G18" s="222" t="s">
        <v>487</v>
      </c>
      <c r="H18" s="223">
        <v>0.5841</v>
      </c>
      <c r="I18" s="223">
        <v>0.5652</v>
      </c>
      <c r="J18" s="223">
        <v>0.6077</v>
      </c>
      <c r="K18" s="224">
        <v>0.5458</v>
      </c>
      <c r="M18" s="225" t="s">
        <v>488</v>
      </c>
      <c r="N18" s="223">
        <v>0.0343</v>
      </c>
      <c r="O18" s="223">
        <v>0.0333</v>
      </c>
      <c r="P18" s="223">
        <v>0.0373</v>
      </c>
      <c r="Q18" s="224">
        <v>0.0417</v>
      </c>
      <c r="S18" s="222"/>
      <c r="T18" s="223"/>
      <c r="U18" s="223"/>
      <c r="V18" s="223"/>
      <c r="W18" s="224"/>
    </row>
    <row r="19" spans="1:23" ht="12.75">
      <c r="A19" s="222" t="s">
        <v>489</v>
      </c>
      <c r="B19" s="223">
        <v>0.2274</v>
      </c>
      <c r="C19" s="223">
        <v>0.217</v>
      </c>
      <c r="D19" s="223">
        <v>0.15</v>
      </c>
      <c r="E19" s="224">
        <v>0.15</v>
      </c>
      <c r="G19" s="301"/>
      <c r="H19" s="302"/>
      <c r="I19" s="302"/>
      <c r="J19" s="302"/>
      <c r="K19" s="303"/>
      <c r="M19" s="225" t="s">
        <v>490</v>
      </c>
      <c r="N19" s="226">
        <v>0.0328</v>
      </c>
      <c r="O19" s="227">
        <v>0.0318</v>
      </c>
      <c r="P19" s="227">
        <v>0.0359</v>
      </c>
      <c r="Q19" s="228">
        <v>0.0136</v>
      </c>
      <c r="S19" s="299"/>
      <c r="T19" s="300"/>
      <c r="U19" s="300"/>
      <c r="V19" s="300"/>
      <c r="W19" s="248"/>
    </row>
    <row r="20" spans="1:23" ht="12.75">
      <c r="A20" s="222" t="s">
        <v>491</v>
      </c>
      <c r="B20" s="223">
        <v>0.2089</v>
      </c>
      <c r="C20" s="223">
        <v>0.2</v>
      </c>
      <c r="D20" s="223">
        <v>0.154</v>
      </c>
      <c r="E20" s="224">
        <v>0.1508</v>
      </c>
      <c r="G20" s="222" t="s">
        <v>509</v>
      </c>
      <c r="H20" s="229">
        <v>16.4548</v>
      </c>
      <c r="I20" s="230">
        <v>16.0717</v>
      </c>
      <c r="J20" s="246"/>
      <c r="K20" s="231"/>
      <c r="M20" s="232" t="s">
        <v>492</v>
      </c>
      <c r="N20" s="226">
        <v>0.0324</v>
      </c>
      <c r="O20" s="227">
        <v>0.0314</v>
      </c>
      <c r="P20" s="227">
        <v>0.0357</v>
      </c>
      <c r="Q20" s="228">
        <v>0.0245</v>
      </c>
      <c r="S20" s="222" t="s">
        <v>509</v>
      </c>
      <c r="T20" s="229">
        <v>9.9978</v>
      </c>
      <c r="U20" s="233">
        <v>9.9949</v>
      </c>
      <c r="V20" s="246"/>
      <c r="W20" s="231"/>
    </row>
    <row r="21" spans="1:23" ht="12.75">
      <c r="A21" s="301"/>
      <c r="B21" s="302"/>
      <c r="C21" s="302"/>
      <c r="D21" s="302"/>
      <c r="E21" s="303"/>
      <c r="G21" s="222"/>
      <c r="H21" s="234"/>
      <c r="I21" s="234"/>
      <c r="J21" s="246"/>
      <c r="K21" s="231"/>
      <c r="M21" s="225" t="s">
        <v>493</v>
      </c>
      <c r="N21" s="223">
        <v>0.0313</v>
      </c>
      <c r="O21" s="223">
        <v>0.0303</v>
      </c>
      <c r="P21" s="223">
        <v>0.0356</v>
      </c>
      <c r="Q21" s="224">
        <v>0.034</v>
      </c>
      <c r="S21" s="222"/>
      <c r="T21" s="234"/>
      <c r="U21" s="234"/>
      <c r="V21" s="246"/>
      <c r="W21" s="231"/>
    </row>
    <row r="22" spans="1:23" ht="12.75" customHeight="1">
      <c r="A22" s="222" t="s">
        <v>509</v>
      </c>
      <c r="B22" s="229">
        <v>45.3363</v>
      </c>
      <c r="C22" s="233">
        <v>43.0258</v>
      </c>
      <c r="D22" s="246"/>
      <c r="E22" s="231"/>
      <c r="G22" s="235" t="s">
        <v>513</v>
      </c>
      <c r="H22" s="236"/>
      <c r="I22" s="257" t="s">
        <v>494</v>
      </c>
      <c r="J22" s="258"/>
      <c r="K22" s="259"/>
      <c r="M22" s="232" t="s">
        <v>495</v>
      </c>
      <c r="N22" s="223">
        <v>0.031</v>
      </c>
      <c r="O22" s="223">
        <v>0.03</v>
      </c>
      <c r="P22" s="223">
        <v>0.0357</v>
      </c>
      <c r="Q22" s="224">
        <v>0.0345</v>
      </c>
      <c r="S22" s="235" t="s">
        <v>513</v>
      </c>
      <c r="T22" s="236"/>
      <c r="U22" s="253" t="s">
        <v>494</v>
      </c>
      <c r="V22" s="253"/>
      <c r="W22" s="254"/>
    </row>
    <row r="23" spans="1:23" ht="14.25" customHeight="1">
      <c r="A23" s="237"/>
      <c r="B23" s="234"/>
      <c r="C23" s="234"/>
      <c r="D23" s="246"/>
      <c r="E23" s="231"/>
      <c r="G23" s="238" t="s">
        <v>349</v>
      </c>
      <c r="H23" s="239" t="s">
        <v>510</v>
      </c>
      <c r="I23" s="260"/>
      <c r="J23" s="261"/>
      <c r="K23" s="262"/>
      <c r="M23" s="232" t="s">
        <v>496</v>
      </c>
      <c r="N23" s="223">
        <v>0.031</v>
      </c>
      <c r="O23" s="223">
        <v>0.0299</v>
      </c>
      <c r="P23" s="223">
        <v>0.0371</v>
      </c>
      <c r="Q23" s="224">
        <v>0.0358</v>
      </c>
      <c r="S23" s="238" t="s">
        <v>349</v>
      </c>
      <c r="T23" s="239" t="s">
        <v>522</v>
      </c>
      <c r="U23" s="253"/>
      <c r="V23" s="253"/>
      <c r="W23" s="254"/>
    </row>
    <row r="24" spans="1:23" ht="14.25" customHeight="1">
      <c r="A24" s="235" t="s">
        <v>513</v>
      </c>
      <c r="B24" s="236"/>
      <c r="C24" s="257" t="s">
        <v>494</v>
      </c>
      <c r="D24" s="258"/>
      <c r="E24" s="259"/>
      <c r="G24" s="238" t="s">
        <v>350</v>
      </c>
      <c r="H24" s="239" t="s">
        <v>511</v>
      </c>
      <c r="I24" s="260"/>
      <c r="J24" s="261"/>
      <c r="K24" s="262"/>
      <c r="M24" s="232" t="s">
        <v>497</v>
      </c>
      <c r="N24" s="223">
        <v>0.0484</v>
      </c>
      <c r="O24" s="223">
        <v>0.0473</v>
      </c>
      <c r="P24" s="223">
        <v>0.057</v>
      </c>
      <c r="Q24" s="224">
        <v>0.0639</v>
      </c>
      <c r="S24" s="238" t="s">
        <v>350</v>
      </c>
      <c r="T24" s="239" t="s">
        <v>523</v>
      </c>
      <c r="U24" s="253"/>
      <c r="V24" s="253"/>
      <c r="W24" s="254"/>
    </row>
    <row r="25" spans="1:23" ht="15" customHeight="1" thickBot="1">
      <c r="A25" s="238" t="s">
        <v>349</v>
      </c>
      <c r="B25" s="239" t="s">
        <v>498</v>
      </c>
      <c r="C25" s="260"/>
      <c r="D25" s="261"/>
      <c r="E25" s="262"/>
      <c r="G25" s="240" t="s">
        <v>499</v>
      </c>
      <c r="H25" s="241">
        <v>0.0168</v>
      </c>
      <c r="I25" s="263"/>
      <c r="J25" s="264"/>
      <c r="K25" s="265"/>
      <c r="M25" s="242"/>
      <c r="N25" s="217"/>
      <c r="O25" s="217"/>
      <c r="P25" s="246"/>
      <c r="Q25" s="231"/>
      <c r="S25" s="240" t="s">
        <v>499</v>
      </c>
      <c r="T25" s="241">
        <v>0.0036</v>
      </c>
      <c r="U25" s="255"/>
      <c r="V25" s="255"/>
      <c r="W25" s="256"/>
    </row>
    <row r="26" spans="1:17" ht="12.75">
      <c r="A26" s="238" t="s">
        <v>350</v>
      </c>
      <c r="B26" s="239" t="s">
        <v>500</v>
      </c>
      <c r="C26" s="260"/>
      <c r="D26" s="261"/>
      <c r="E26" s="262"/>
      <c r="M26" s="219" t="s">
        <v>509</v>
      </c>
      <c r="N26" s="220" t="s">
        <v>349</v>
      </c>
      <c r="O26" s="220" t="s">
        <v>350</v>
      </c>
      <c r="P26" s="246"/>
      <c r="Q26" s="231"/>
    </row>
    <row r="27" spans="1:19" ht="13.5" thickBot="1">
      <c r="A27" s="240" t="s">
        <v>499</v>
      </c>
      <c r="B27" s="241">
        <v>0.0129</v>
      </c>
      <c r="C27" s="263"/>
      <c r="D27" s="264"/>
      <c r="E27" s="265"/>
      <c r="M27" s="232" t="s">
        <v>501</v>
      </c>
      <c r="N27" s="243">
        <v>1162.1255</v>
      </c>
      <c r="O27" s="243">
        <v>1158.3563</v>
      </c>
      <c r="P27" s="246"/>
      <c r="Q27" s="231"/>
      <c r="S27" s="251" t="s">
        <v>528</v>
      </c>
    </row>
    <row r="28" spans="13:17" ht="26.25">
      <c r="M28" s="225" t="s">
        <v>502</v>
      </c>
      <c r="N28" s="243">
        <v>1000.5404</v>
      </c>
      <c r="O28" s="243">
        <v>1000.5404</v>
      </c>
      <c r="P28" s="246"/>
      <c r="Q28" s="231"/>
    </row>
    <row r="29" spans="1:17" ht="26.25">
      <c r="A29" s="213" t="s">
        <v>503</v>
      </c>
      <c r="M29" s="225" t="s">
        <v>504</v>
      </c>
      <c r="N29" s="243">
        <v>1001.1918</v>
      </c>
      <c r="O29" s="243">
        <v>1001.1865</v>
      </c>
      <c r="P29" s="246"/>
      <c r="Q29" s="231"/>
    </row>
    <row r="30" spans="2:17" ht="26.25">
      <c r="B30" s="213"/>
      <c r="M30" s="250" t="s">
        <v>505</v>
      </c>
      <c r="N30" s="243">
        <v>1003.1923</v>
      </c>
      <c r="O30" s="243">
        <v>1003.1868</v>
      </c>
      <c r="P30" s="246"/>
      <c r="Q30" s="231"/>
    </row>
    <row r="31" spans="1:17" ht="12.75">
      <c r="A31" s="213" t="s">
        <v>540</v>
      </c>
      <c r="B31" s="213"/>
      <c r="M31" s="222"/>
      <c r="N31" s="245"/>
      <c r="O31" s="246"/>
      <c r="P31" s="246"/>
      <c r="Q31" s="231"/>
    </row>
    <row r="32" spans="2:17" ht="14.25" customHeight="1">
      <c r="B32" s="213"/>
      <c r="M32" s="269" t="s">
        <v>513</v>
      </c>
      <c r="N32" s="270"/>
      <c r="O32" s="257" t="s">
        <v>494</v>
      </c>
      <c r="P32" s="258"/>
      <c r="Q32" s="259"/>
    </row>
    <row r="33" spans="13:17" ht="12.75" customHeight="1">
      <c r="M33" s="238" t="s">
        <v>349</v>
      </c>
      <c r="N33" s="239" t="s">
        <v>506</v>
      </c>
      <c r="O33" s="260"/>
      <c r="P33" s="261"/>
      <c r="Q33" s="262"/>
    </row>
    <row r="34" spans="13:17" ht="12.75">
      <c r="M34" s="238" t="s">
        <v>350</v>
      </c>
      <c r="N34" s="239" t="s">
        <v>507</v>
      </c>
      <c r="O34" s="260"/>
      <c r="P34" s="261"/>
      <c r="Q34" s="262"/>
    </row>
    <row r="35" spans="13:17" ht="13.5" thickBot="1">
      <c r="M35" s="240" t="s">
        <v>499</v>
      </c>
      <c r="N35" s="241">
        <v>0.0021</v>
      </c>
      <c r="O35" s="263"/>
      <c r="P35" s="264"/>
      <c r="Q35" s="265"/>
    </row>
  </sheetData>
  <sheetProtection/>
  <mergeCells count="49">
    <mergeCell ref="A1:D1"/>
    <mergeCell ref="A2:D2"/>
    <mergeCell ref="A3:D3"/>
    <mergeCell ref="A4:D4"/>
    <mergeCell ref="A5:D5"/>
    <mergeCell ref="H8:K8"/>
    <mergeCell ref="A6:E6"/>
    <mergeCell ref="A7:E7"/>
    <mergeCell ref="G6:K6"/>
    <mergeCell ref="G7:K7"/>
    <mergeCell ref="M6:Q6"/>
    <mergeCell ref="M7:Q7"/>
    <mergeCell ref="I22:K25"/>
    <mergeCell ref="N13:Q13"/>
    <mergeCell ref="N14:Q14"/>
    <mergeCell ref="B9:E9"/>
    <mergeCell ref="H9:K9"/>
    <mergeCell ref="H10:K10"/>
    <mergeCell ref="N9:Q9"/>
    <mergeCell ref="N10:Q10"/>
    <mergeCell ref="S19:V19"/>
    <mergeCell ref="M32:N32"/>
    <mergeCell ref="A21:E21"/>
    <mergeCell ref="H11:K11"/>
    <mergeCell ref="H12:K12"/>
    <mergeCell ref="G19:K19"/>
    <mergeCell ref="N11:Q11"/>
    <mergeCell ref="N12:Q12"/>
    <mergeCell ref="C24:E27"/>
    <mergeCell ref="H13:K13"/>
    <mergeCell ref="T14:W14"/>
    <mergeCell ref="B8:E8"/>
    <mergeCell ref="B10:E10"/>
    <mergeCell ref="B11:E11"/>
    <mergeCell ref="B12:E12"/>
    <mergeCell ref="B13:E13"/>
    <mergeCell ref="B14:E14"/>
    <mergeCell ref="H14:K14"/>
    <mergeCell ref="N8:Q8"/>
    <mergeCell ref="U22:W25"/>
    <mergeCell ref="O32:Q35"/>
    <mergeCell ref="S6:W6"/>
    <mergeCell ref="S7:W7"/>
    <mergeCell ref="T8:W8"/>
    <mergeCell ref="T9:W9"/>
    <mergeCell ref="T10:W10"/>
    <mergeCell ref="T11:W11"/>
    <mergeCell ref="T12:W12"/>
    <mergeCell ref="T13:W13"/>
  </mergeCells>
  <hyperlinks>
    <hyperlink ref="B14" location="PPFCF!A1" display="PPFCF"/>
    <hyperlink ref="N14:P14" location="PPLF!A1" display="PPLF"/>
    <hyperlink ref="H14:J14" location="PPTSF!A1" display="PPTSF"/>
    <hyperlink ref="T14:V14" location="PPCHF!A1" display="PPCH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A190"/>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9" width="19.57421875" style="1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09" t="s">
        <v>512</v>
      </c>
      <c r="J1" s="11"/>
      <c r="K1" s="11"/>
      <c r="AH1" s="11"/>
      <c r="AU1" s="11"/>
      <c r="AW1" s="11"/>
      <c r="BA1" s="11"/>
    </row>
    <row r="2" spans="3:10" ht="18">
      <c r="C2" s="7" t="s">
        <v>20</v>
      </c>
      <c r="D2" s="8" t="s">
        <v>21</v>
      </c>
      <c r="I2" s="28"/>
      <c r="J2" s="28"/>
    </row>
    <row r="3" spans="3:4" ht="15.75">
      <c r="C3" s="1" t="s">
        <v>22</v>
      </c>
      <c r="D3" s="21" t="s">
        <v>323</v>
      </c>
    </row>
    <row r="4" spans="3:4" ht="15">
      <c r="C4" s="1" t="s">
        <v>23</v>
      </c>
      <c r="D4" s="22">
        <v>44377</v>
      </c>
    </row>
    <row r="5" ht="13.5">
      <c r="C5" s="1"/>
    </row>
    <row r="6" spans="3:9" ht="27">
      <c r="C6" s="46" t="s">
        <v>24</v>
      </c>
      <c r="D6" s="42" t="s">
        <v>25</v>
      </c>
      <c r="E6" s="9" t="s">
        <v>26</v>
      </c>
      <c r="F6" s="17" t="s">
        <v>27</v>
      </c>
      <c r="G6" s="14" t="s">
        <v>28</v>
      </c>
      <c r="H6" s="14" t="s">
        <v>325</v>
      </c>
      <c r="I6" s="14" t="s">
        <v>324</v>
      </c>
    </row>
    <row r="7" spans="3:9" ht="13.5">
      <c r="C7" s="47"/>
      <c r="D7" s="43"/>
      <c r="E7" s="4"/>
      <c r="F7" s="18"/>
      <c r="G7" s="23"/>
      <c r="H7" s="23"/>
      <c r="I7" s="23"/>
    </row>
    <row r="8" spans="1:9" ht="13.5">
      <c r="A8" s="10"/>
      <c r="B8" s="27"/>
      <c r="C8" s="48" t="s">
        <v>0</v>
      </c>
      <c r="D8" s="44"/>
      <c r="E8" s="6"/>
      <c r="F8" s="19"/>
      <c r="G8" s="24"/>
      <c r="H8" s="24"/>
      <c r="I8" s="24"/>
    </row>
    <row r="9" spans="3:9" ht="13.5">
      <c r="C9" s="49" t="s">
        <v>1</v>
      </c>
      <c r="D9" s="44"/>
      <c r="E9" s="6"/>
      <c r="F9" s="19"/>
      <c r="G9" s="24"/>
      <c r="H9" s="24"/>
      <c r="I9" s="24"/>
    </row>
    <row r="10" spans="2:9" ht="13.5">
      <c r="B10" s="8" t="s">
        <v>29</v>
      </c>
      <c r="C10" s="47" t="s">
        <v>30</v>
      </c>
      <c r="D10" s="44" t="s">
        <v>31</v>
      </c>
      <c r="E10" s="6" t="s">
        <v>32</v>
      </c>
      <c r="F10" s="19">
        <v>2497769</v>
      </c>
      <c r="G10" s="24">
        <v>90275.62</v>
      </c>
      <c r="H10" s="24">
        <v>7.95</v>
      </c>
      <c r="I10" s="24"/>
    </row>
    <row r="11" spans="2:9" ht="13.5">
      <c r="B11" s="8" t="s">
        <v>33</v>
      </c>
      <c r="C11" s="47" t="s">
        <v>34</v>
      </c>
      <c r="D11" s="44" t="s">
        <v>35</v>
      </c>
      <c r="E11" s="6" t="s">
        <v>36</v>
      </c>
      <c r="F11" s="19">
        <v>43481703</v>
      </c>
      <c r="G11" s="24">
        <v>88137.41</v>
      </c>
      <c r="H11" s="24">
        <v>7.76</v>
      </c>
      <c r="I11" s="24"/>
    </row>
    <row r="12" spans="2:9" ht="13.5">
      <c r="B12" s="8" t="s">
        <v>37</v>
      </c>
      <c r="C12" s="47" t="s">
        <v>38</v>
      </c>
      <c r="D12" s="44" t="s">
        <v>39</v>
      </c>
      <c r="E12" s="6" t="s">
        <v>40</v>
      </c>
      <c r="F12" s="19">
        <v>2316910</v>
      </c>
      <c r="G12" s="24">
        <v>68090.51</v>
      </c>
      <c r="H12" s="24">
        <v>5.99</v>
      </c>
      <c r="I12" s="24"/>
    </row>
    <row r="13" spans="2:9" ht="13.5">
      <c r="B13" s="8" t="s">
        <v>41</v>
      </c>
      <c r="C13" s="47" t="s">
        <v>42</v>
      </c>
      <c r="D13" s="44" t="s">
        <v>43</v>
      </c>
      <c r="E13" s="6" t="s">
        <v>40</v>
      </c>
      <c r="F13" s="19">
        <v>5824625</v>
      </c>
      <c r="G13" s="24">
        <v>57285.19</v>
      </c>
      <c r="H13" s="24">
        <v>5.04</v>
      </c>
      <c r="I13" s="24"/>
    </row>
    <row r="14" spans="2:9" ht="13.5">
      <c r="B14" s="8" t="s">
        <v>44</v>
      </c>
      <c r="C14" s="47" t="s">
        <v>45</v>
      </c>
      <c r="D14" s="44" t="s">
        <v>46</v>
      </c>
      <c r="E14" s="6" t="s">
        <v>47</v>
      </c>
      <c r="F14" s="19">
        <v>1954896</v>
      </c>
      <c r="G14" s="24">
        <v>56742.81</v>
      </c>
      <c r="H14" s="24">
        <v>4.99</v>
      </c>
      <c r="I14" s="24"/>
    </row>
    <row r="15" spans="2:9" ht="13.5">
      <c r="B15" s="8" t="s">
        <v>48</v>
      </c>
      <c r="C15" s="47" t="s">
        <v>49</v>
      </c>
      <c r="D15" s="44" t="s">
        <v>50</v>
      </c>
      <c r="E15" s="6" t="s">
        <v>51</v>
      </c>
      <c r="F15" s="19">
        <v>14735528</v>
      </c>
      <c r="G15" s="24">
        <v>55280.33</v>
      </c>
      <c r="H15" s="24">
        <v>4.87</v>
      </c>
      <c r="I15" s="24"/>
    </row>
    <row r="16" spans="2:9" ht="13.5">
      <c r="B16" s="8" t="s">
        <v>52</v>
      </c>
      <c r="C16" s="47" t="s">
        <v>53</v>
      </c>
      <c r="D16" s="44" t="s">
        <v>54</v>
      </c>
      <c r="E16" s="6" t="s">
        <v>51</v>
      </c>
      <c r="F16" s="19">
        <v>4849727</v>
      </c>
      <c r="G16" s="24">
        <v>47457</v>
      </c>
      <c r="H16" s="24">
        <v>4.18</v>
      </c>
      <c r="I16" s="24"/>
    </row>
    <row r="17" spans="2:9" ht="13.5">
      <c r="B17" s="8" t="s">
        <v>55</v>
      </c>
      <c r="C17" s="47" t="s">
        <v>56</v>
      </c>
      <c r="D17" s="44" t="s">
        <v>57</v>
      </c>
      <c r="E17" s="6" t="s">
        <v>40</v>
      </c>
      <c r="F17" s="19">
        <v>1993120</v>
      </c>
      <c r="G17" s="24">
        <v>42537.17</v>
      </c>
      <c r="H17" s="24">
        <v>3.74</v>
      </c>
      <c r="I17" s="24"/>
    </row>
    <row r="18" spans="2:9" ht="13.5">
      <c r="B18" s="8" t="s">
        <v>58</v>
      </c>
      <c r="C18" s="47" t="s">
        <v>59</v>
      </c>
      <c r="D18" s="44" t="s">
        <v>60</v>
      </c>
      <c r="E18" s="6" t="s">
        <v>51</v>
      </c>
      <c r="F18" s="19">
        <v>2492885</v>
      </c>
      <c r="G18" s="24">
        <v>37930.49</v>
      </c>
      <c r="H18" s="24">
        <v>3.34</v>
      </c>
      <c r="I18" s="24"/>
    </row>
    <row r="19" spans="2:9" ht="13.5">
      <c r="B19" s="8" t="s">
        <v>61</v>
      </c>
      <c r="C19" s="47" t="s">
        <v>62</v>
      </c>
      <c r="D19" s="44" t="s">
        <v>63</v>
      </c>
      <c r="E19" s="6" t="s">
        <v>64</v>
      </c>
      <c r="F19" s="19">
        <v>4544094</v>
      </c>
      <c r="G19" s="24">
        <v>34003.46</v>
      </c>
      <c r="H19" s="24">
        <v>2.99</v>
      </c>
      <c r="I19" s="24"/>
    </row>
    <row r="20" spans="2:9" ht="13.5">
      <c r="B20" s="8" t="s">
        <v>65</v>
      </c>
      <c r="C20" s="47" t="s">
        <v>66</v>
      </c>
      <c r="D20" s="44" t="s">
        <v>67</v>
      </c>
      <c r="E20" s="6" t="s">
        <v>64</v>
      </c>
      <c r="F20" s="19">
        <v>5344614</v>
      </c>
      <c r="G20" s="24">
        <v>33719.17</v>
      </c>
      <c r="H20" s="24">
        <v>2.97</v>
      </c>
      <c r="I20" s="24"/>
    </row>
    <row r="21" spans="2:9" ht="13.5">
      <c r="B21" s="8" t="s">
        <v>68</v>
      </c>
      <c r="C21" s="47" t="s">
        <v>69</v>
      </c>
      <c r="D21" s="44" t="s">
        <v>70</v>
      </c>
      <c r="E21" s="6" t="s">
        <v>71</v>
      </c>
      <c r="F21" s="19">
        <v>1226855</v>
      </c>
      <c r="G21" s="24">
        <v>27471.74</v>
      </c>
      <c r="H21" s="24">
        <v>2.42</v>
      </c>
      <c r="I21" s="24"/>
    </row>
    <row r="22" spans="2:9" ht="13.5">
      <c r="B22" s="8" t="s">
        <v>72</v>
      </c>
      <c r="C22" s="47" t="s">
        <v>73</v>
      </c>
      <c r="D22" s="44" t="s">
        <v>74</v>
      </c>
      <c r="E22" s="6" t="s">
        <v>64</v>
      </c>
      <c r="F22" s="19">
        <v>1713578</v>
      </c>
      <c r="G22" s="24">
        <v>25667.68</v>
      </c>
      <c r="H22" s="24">
        <v>2.26</v>
      </c>
      <c r="I22" s="24"/>
    </row>
    <row r="23" spans="2:9" ht="13.5">
      <c r="B23" s="8" t="s">
        <v>75</v>
      </c>
      <c r="C23" s="47" t="s">
        <v>76</v>
      </c>
      <c r="D23" s="44" t="s">
        <v>77</v>
      </c>
      <c r="E23" s="6" t="s">
        <v>40</v>
      </c>
      <c r="F23" s="19">
        <v>417679</v>
      </c>
      <c r="G23" s="24">
        <v>15251.55</v>
      </c>
      <c r="H23" s="24">
        <v>1.34</v>
      </c>
      <c r="I23" s="24"/>
    </row>
    <row r="24" spans="2:9" ht="13.5">
      <c r="B24" s="8" t="s">
        <v>78</v>
      </c>
      <c r="C24" s="47" t="s">
        <v>79</v>
      </c>
      <c r="D24" s="44" t="s">
        <v>80</v>
      </c>
      <c r="E24" s="6" t="s">
        <v>51</v>
      </c>
      <c r="F24" s="19">
        <v>422587</v>
      </c>
      <c r="G24" s="24">
        <v>13769.57</v>
      </c>
      <c r="H24" s="24">
        <v>1.21</v>
      </c>
      <c r="I24" s="24"/>
    </row>
    <row r="25" spans="2:9" ht="13.5">
      <c r="B25" s="8" t="s">
        <v>81</v>
      </c>
      <c r="C25" s="47" t="s">
        <v>82</v>
      </c>
      <c r="D25" s="44" t="s">
        <v>83</v>
      </c>
      <c r="E25" s="6" t="s">
        <v>84</v>
      </c>
      <c r="F25" s="19">
        <v>225995</v>
      </c>
      <c r="G25" s="24">
        <v>12255.82</v>
      </c>
      <c r="H25" s="24">
        <v>1.08</v>
      </c>
      <c r="I25" s="24"/>
    </row>
    <row r="26" spans="2:9" ht="13.5">
      <c r="B26" s="8" t="s">
        <v>85</v>
      </c>
      <c r="C26" s="47" t="s">
        <v>86</v>
      </c>
      <c r="D26" s="44" t="s">
        <v>87</v>
      </c>
      <c r="E26" s="6" t="s">
        <v>84</v>
      </c>
      <c r="F26" s="19">
        <v>1890050</v>
      </c>
      <c r="G26" s="24">
        <v>12194.6</v>
      </c>
      <c r="H26" s="24">
        <v>1.07</v>
      </c>
      <c r="I26" s="24"/>
    </row>
    <row r="27" spans="2:9" ht="13.5">
      <c r="B27" s="8" t="s">
        <v>88</v>
      </c>
      <c r="C27" s="47" t="s">
        <v>89</v>
      </c>
      <c r="D27" s="44" t="s">
        <v>90</v>
      </c>
      <c r="E27" s="6" t="s">
        <v>84</v>
      </c>
      <c r="F27" s="19">
        <v>917224</v>
      </c>
      <c r="G27" s="24">
        <v>10539.82</v>
      </c>
      <c r="H27" s="24">
        <v>0.93</v>
      </c>
      <c r="I27" s="24"/>
    </row>
    <row r="28" spans="2:9" ht="13.5">
      <c r="B28" s="8" t="s">
        <v>91</v>
      </c>
      <c r="C28" s="47" t="s">
        <v>92</v>
      </c>
      <c r="D28" s="44" t="s">
        <v>93</v>
      </c>
      <c r="E28" s="6" t="s">
        <v>84</v>
      </c>
      <c r="F28" s="19">
        <v>1376500</v>
      </c>
      <c r="G28" s="24">
        <v>9297.57</v>
      </c>
      <c r="H28" s="24">
        <v>0.82</v>
      </c>
      <c r="I28" s="24"/>
    </row>
    <row r="29" spans="2:9" ht="13.5">
      <c r="B29" s="8" t="s">
        <v>94</v>
      </c>
      <c r="C29" s="47" t="s">
        <v>95</v>
      </c>
      <c r="D29" s="44" t="s">
        <v>96</v>
      </c>
      <c r="E29" s="6" t="s">
        <v>84</v>
      </c>
      <c r="F29" s="19">
        <v>236663</v>
      </c>
      <c r="G29" s="24">
        <v>4795.74</v>
      </c>
      <c r="H29" s="24">
        <v>0.42</v>
      </c>
      <c r="I29" s="24"/>
    </row>
    <row r="30" spans="2:9" ht="13.5">
      <c r="B30" s="8" t="s">
        <v>97</v>
      </c>
      <c r="C30" s="47" t="s">
        <v>98</v>
      </c>
      <c r="D30" s="44" t="s">
        <v>99</v>
      </c>
      <c r="E30" s="6" t="s">
        <v>51</v>
      </c>
      <c r="F30" s="19">
        <v>56152</v>
      </c>
      <c r="G30" s="24">
        <v>1567.99</v>
      </c>
      <c r="H30" s="24">
        <v>0.14</v>
      </c>
      <c r="I30" s="24"/>
    </row>
    <row r="31" spans="3:9" ht="13.5">
      <c r="C31" s="50" t="s">
        <v>100</v>
      </c>
      <c r="D31" s="44"/>
      <c r="E31" s="6"/>
      <c r="F31" s="19"/>
      <c r="G31" s="25">
        <v>744271.24</v>
      </c>
      <c r="H31" s="25">
        <v>65.51</v>
      </c>
      <c r="I31" s="25"/>
    </row>
    <row r="32" spans="3:9" ht="13.5">
      <c r="C32" s="47"/>
      <c r="D32" s="44"/>
      <c r="E32" s="6"/>
      <c r="F32" s="19"/>
      <c r="G32" s="24"/>
      <c r="H32" s="24"/>
      <c r="I32" s="24"/>
    </row>
    <row r="33" spans="3:9" ht="13.5">
      <c r="C33" s="50" t="s">
        <v>3</v>
      </c>
      <c r="D33" s="44"/>
      <c r="E33" s="6"/>
      <c r="F33" s="19"/>
      <c r="G33" s="24"/>
      <c r="H33" s="24"/>
      <c r="I33" s="24"/>
    </row>
    <row r="34" spans="2:9" ht="13.5">
      <c r="B34" s="8" t="s">
        <v>114</v>
      </c>
      <c r="C34" s="47" t="s">
        <v>328</v>
      </c>
      <c r="D34" s="44" t="s">
        <v>115</v>
      </c>
      <c r="E34" s="52" t="s">
        <v>327</v>
      </c>
      <c r="F34" s="19">
        <v>142519</v>
      </c>
      <c r="G34" s="24">
        <v>18184.74</v>
      </c>
      <c r="H34" s="24">
        <v>1.6</v>
      </c>
      <c r="I34" s="24"/>
    </row>
    <row r="35" spans="3:9" ht="13.5">
      <c r="C35" s="50" t="s">
        <v>100</v>
      </c>
      <c r="D35" s="44"/>
      <c r="E35" s="6"/>
      <c r="F35" s="19"/>
      <c r="G35" s="25">
        <v>18184.74</v>
      </c>
      <c r="H35" s="25">
        <v>1.6</v>
      </c>
      <c r="I35" s="25"/>
    </row>
    <row r="36" spans="3:9" ht="13.5">
      <c r="C36" s="47"/>
      <c r="D36" s="44"/>
      <c r="E36" s="6"/>
      <c r="F36" s="19"/>
      <c r="G36" s="24"/>
      <c r="H36" s="24"/>
      <c r="I36" s="24"/>
    </row>
    <row r="37" spans="3:9" ht="13.5">
      <c r="C37" s="49" t="s">
        <v>4</v>
      </c>
      <c r="D37" s="44"/>
      <c r="E37" s="6"/>
      <c r="F37" s="19"/>
      <c r="G37" s="24"/>
      <c r="H37" s="24"/>
      <c r="I37" s="24"/>
    </row>
    <row r="38" spans="2:9" ht="13.5">
      <c r="B38" s="8" t="s">
        <v>101</v>
      </c>
      <c r="C38" s="47" t="s">
        <v>102</v>
      </c>
      <c r="D38" s="44" t="s">
        <v>103</v>
      </c>
      <c r="E38" s="6" t="s">
        <v>330</v>
      </c>
      <c r="F38" s="19">
        <v>52721</v>
      </c>
      <c r="G38" s="24">
        <v>95831.38</v>
      </c>
      <c r="H38" s="24">
        <v>8.44</v>
      </c>
      <c r="I38" s="24"/>
    </row>
    <row r="39" spans="2:9" ht="13.5">
      <c r="B39" s="8" t="s">
        <v>104</v>
      </c>
      <c r="C39" s="47" t="s">
        <v>105</v>
      </c>
      <c r="D39" s="44" t="s">
        <v>106</v>
      </c>
      <c r="E39" s="6" t="s">
        <v>330</v>
      </c>
      <c r="F39" s="19">
        <v>418297</v>
      </c>
      <c r="G39" s="24">
        <v>84383.96</v>
      </c>
      <c r="H39" s="24">
        <v>7.43</v>
      </c>
      <c r="I39" s="24"/>
    </row>
    <row r="40" spans="2:9" ht="13.5">
      <c r="B40" s="8" t="s">
        <v>107</v>
      </c>
      <c r="C40" s="47" t="s">
        <v>108</v>
      </c>
      <c r="D40" s="44" t="s">
        <v>109</v>
      </c>
      <c r="E40" s="6" t="s">
        <v>330</v>
      </c>
      <c r="F40" s="19">
        <v>268306</v>
      </c>
      <c r="G40" s="24">
        <v>70178.26</v>
      </c>
      <c r="H40" s="24">
        <v>6.18</v>
      </c>
      <c r="I40" s="24"/>
    </row>
    <row r="41" spans="2:9" ht="13.5">
      <c r="B41" s="8" t="s">
        <v>110</v>
      </c>
      <c r="C41" s="47" t="s">
        <v>111</v>
      </c>
      <c r="D41" s="44" t="s">
        <v>112</v>
      </c>
      <c r="E41" s="6" t="s">
        <v>329</v>
      </c>
      <c r="F41" s="19">
        <v>26573</v>
      </c>
      <c r="G41" s="24">
        <v>68106.85</v>
      </c>
      <c r="H41" s="24">
        <v>6</v>
      </c>
      <c r="I41" s="24"/>
    </row>
    <row r="42" spans="3:9" ht="13.5">
      <c r="C42" s="50" t="s">
        <v>100</v>
      </c>
      <c r="D42" s="44"/>
      <c r="E42" s="6"/>
      <c r="F42" s="19"/>
      <c r="G42" s="25">
        <v>318500.45</v>
      </c>
      <c r="H42" s="25">
        <v>28.05</v>
      </c>
      <c r="I42" s="25"/>
    </row>
    <row r="43" spans="3:9" ht="13.5">
      <c r="C43" s="47"/>
      <c r="D43" s="44"/>
      <c r="E43" s="6"/>
      <c r="F43" s="19"/>
      <c r="G43" s="24"/>
      <c r="H43" s="24"/>
      <c r="I43" s="24"/>
    </row>
    <row r="44" spans="3:9" ht="13.5">
      <c r="C44" s="49" t="s">
        <v>113</v>
      </c>
      <c r="D44" s="44"/>
      <c r="E44" s="6"/>
      <c r="F44" s="19"/>
      <c r="G44" s="24" t="s">
        <v>2</v>
      </c>
      <c r="H44" s="24" t="s">
        <v>2</v>
      </c>
      <c r="I44" s="24"/>
    </row>
    <row r="45" spans="3:9" ht="13.5">
      <c r="C45" s="47"/>
      <c r="D45" s="44"/>
      <c r="E45" s="6"/>
      <c r="F45" s="19"/>
      <c r="G45" s="24"/>
      <c r="H45" s="24"/>
      <c r="I45" s="24"/>
    </row>
    <row r="46" spans="3:9" ht="13.5">
      <c r="C46" s="50" t="s">
        <v>5</v>
      </c>
      <c r="D46" s="44"/>
      <c r="E46" s="6"/>
      <c r="F46" s="19"/>
      <c r="G46" s="24"/>
      <c r="H46" s="24"/>
      <c r="I46" s="24"/>
    </row>
    <row r="47" spans="3:9" ht="13.5">
      <c r="C47" s="47"/>
      <c r="D47" s="44"/>
      <c r="E47" s="6"/>
      <c r="F47" s="19"/>
      <c r="G47" s="24"/>
      <c r="H47" s="24"/>
      <c r="I47" s="24"/>
    </row>
    <row r="48" spans="3:9" ht="13.5">
      <c r="C48" s="50" t="s">
        <v>6</v>
      </c>
      <c r="D48" s="44"/>
      <c r="E48" s="6"/>
      <c r="F48" s="19"/>
      <c r="G48" s="24" t="s">
        <v>2</v>
      </c>
      <c r="H48" s="24" t="s">
        <v>2</v>
      </c>
      <c r="I48" s="24"/>
    </row>
    <row r="49" spans="3:9" ht="13.5">
      <c r="C49" s="47"/>
      <c r="D49" s="44"/>
      <c r="E49" s="6"/>
      <c r="F49" s="19"/>
      <c r="G49" s="24"/>
      <c r="H49" s="24"/>
      <c r="I49" s="24"/>
    </row>
    <row r="50" spans="3:9" ht="13.5">
      <c r="C50" s="50" t="s">
        <v>7</v>
      </c>
      <c r="D50" s="44"/>
      <c r="E50" s="6"/>
      <c r="F50" s="19"/>
      <c r="G50" s="24" t="s">
        <v>2</v>
      </c>
      <c r="H50" s="24" t="s">
        <v>2</v>
      </c>
      <c r="I50" s="24"/>
    </row>
    <row r="51" spans="3:9" ht="13.5">
      <c r="C51" s="47"/>
      <c r="D51" s="44"/>
      <c r="E51" s="6"/>
      <c r="F51" s="19"/>
      <c r="G51" s="24"/>
      <c r="H51" s="24"/>
      <c r="I51" s="24"/>
    </row>
    <row r="52" spans="3:9" ht="13.5">
      <c r="C52" s="50" t="s">
        <v>8</v>
      </c>
      <c r="D52" s="44"/>
      <c r="E52" s="6"/>
      <c r="F52" s="19"/>
      <c r="G52" s="24" t="s">
        <v>2</v>
      </c>
      <c r="H52" s="24" t="s">
        <v>2</v>
      </c>
      <c r="I52" s="24"/>
    </row>
    <row r="53" spans="3:9" ht="13.5">
      <c r="C53" s="47"/>
      <c r="D53" s="44"/>
      <c r="E53" s="6"/>
      <c r="F53" s="19"/>
      <c r="G53" s="24"/>
      <c r="H53" s="24"/>
      <c r="I53" s="24"/>
    </row>
    <row r="54" spans="3:9" ht="13.5">
      <c r="C54" s="50" t="s">
        <v>9</v>
      </c>
      <c r="D54" s="44"/>
      <c r="E54" s="6"/>
      <c r="F54" s="19"/>
      <c r="G54" s="24" t="s">
        <v>2</v>
      </c>
      <c r="H54" s="24" t="s">
        <v>2</v>
      </c>
      <c r="I54" s="24"/>
    </row>
    <row r="55" spans="3:9" ht="13.5">
      <c r="C55" s="47"/>
      <c r="D55" s="44"/>
      <c r="E55" s="6"/>
      <c r="F55" s="19"/>
      <c r="G55" s="24"/>
      <c r="H55" s="24"/>
      <c r="I55" s="24"/>
    </row>
    <row r="56" spans="3:9" ht="13.5">
      <c r="C56" s="50" t="s">
        <v>10</v>
      </c>
      <c r="D56" s="44"/>
      <c r="E56" s="6"/>
      <c r="F56" s="19"/>
      <c r="G56" s="24" t="s">
        <v>2</v>
      </c>
      <c r="H56" s="24" t="s">
        <v>2</v>
      </c>
      <c r="I56" s="24"/>
    </row>
    <row r="57" spans="3:9" ht="13.5">
      <c r="C57" s="47"/>
      <c r="D57" s="44"/>
      <c r="E57" s="6"/>
      <c r="F57" s="19"/>
      <c r="G57" s="24"/>
      <c r="H57" s="24"/>
      <c r="I57" s="24"/>
    </row>
    <row r="58" spans="3:9" ht="13.5">
      <c r="C58" s="50" t="s">
        <v>11</v>
      </c>
      <c r="D58" s="44"/>
      <c r="E58" s="6"/>
      <c r="F58" s="19"/>
      <c r="G58" s="24"/>
      <c r="H58" s="24"/>
      <c r="I58" s="24"/>
    </row>
    <row r="59" spans="3:9" ht="13.5">
      <c r="C59" s="47"/>
      <c r="D59" s="44"/>
      <c r="E59" s="6"/>
      <c r="F59" s="19"/>
      <c r="G59" s="24"/>
      <c r="H59" s="24"/>
      <c r="I59" s="24"/>
    </row>
    <row r="60" spans="3:9" ht="13.5">
      <c r="C60" s="50" t="s">
        <v>12</v>
      </c>
      <c r="D60" s="44"/>
      <c r="E60" s="6"/>
      <c r="F60" s="19"/>
      <c r="G60" s="24" t="s">
        <v>2</v>
      </c>
      <c r="H60" s="24" t="s">
        <v>2</v>
      </c>
      <c r="I60" s="24"/>
    </row>
    <row r="61" spans="3:9" ht="13.5">
      <c r="C61" s="47"/>
      <c r="D61" s="44"/>
      <c r="E61" s="6"/>
      <c r="F61" s="19"/>
      <c r="G61" s="24"/>
      <c r="H61" s="24"/>
      <c r="I61" s="24"/>
    </row>
    <row r="62" spans="3:9" ht="13.5">
      <c r="C62" s="50" t="s">
        <v>13</v>
      </c>
      <c r="D62" s="44"/>
      <c r="E62" s="6"/>
      <c r="F62" s="19"/>
      <c r="G62" s="24" t="s">
        <v>2</v>
      </c>
      <c r="H62" s="24" t="s">
        <v>2</v>
      </c>
      <c r="I62" s="24"/>
    </row>
    <row r="63" spans="3:9" ht="13.5">
      <c r="C63" s="47"/>
      <c r="D63" s="44"/>
      <c r="E63" s="6"/>
      <c r="F63" s="19"/>
      <c r="G63" s="24"/>
      <c r="H63" s="24"/>
      <c r="I63" s="24"/>
    </row>
    <row r="64" spans="3:9" ht="13.5">
      <c r="C64" s="50" t="s">
        <v>14</v>
      </c>
      <c r="D64" s="44"/>
      <c r="E64" s="6"/>
      <c r="F64" s="19"/>
      <c r="G64" s="24" t="s">
        <v>2</v>
      </c>
      <c r="H64" s="24" t="s">
        <v>2</v>
      </c>
      <c r="I64" s="24"/>
    </row>
    <row r="65" spans="3:9" ht="13.5">
      <c r="C65" s="47"/>
      <c r="D65" s="44"/>
      <c r="E65" s="6"/>
      <c r="F65" s="19"/>
      <c r="G65" s="24"/>
      <c r="H65" s="24"/>
      <c r="I65" s="24"/>
    </row>
    <row r="66" spans="3:9" ht="13.5">
      <c r="C66" s="50" t="s">
        <v>15</v>
      </c>
      <c r="D66" s="44"/>
      <c r="E66" s="6"/>
      <c r="F66" s="19"/>
      <c r="G66" s="24" t="s">
        <v>2</v>
      </c>
      <c r="H66" s="24" t="s">
        <v>2</v>
      </c>
      <c r="I66" s="24"/>
    </row>
    <row r="67" spans="3:9" ht="13.5">
      <c r="C67" s="47"/>
      <c r="D67" s="44"/>
      <c r="E67" s="6"/>
      <c r="F67" s="19"/>
      <c r="G67" s="24"/>
      <c r="H67" s="24"/>
      <c r="I67" s="24"/>
    </row>
    <row r="68" spans="1:9" ht="13.5">
      <c r="A68" s="10"/>
      <c r="B68" s="27"/>
      <c r="C68" s="48" t="s">
        <v>16</v>
      </c>
      <c r="D68" s="44"/>
      <c r="E68" s="6"/>
      <c r="F68" s="19"/>
      <c r="G68" s="24"/>
      <c r="H68" s="24"/>
      <c r="I68" s="24"/>
    </row>
    <row r="69" spans="1:9" ht="13.5">
      <c r="A69" s="27"/>
      <c r="B69" s="27"/>
      <c r="C69" s="48" t="s">
        <v>17</v>
      </c>
      <c r="D69" s="44"/>
      <c r="E69" s="6"/>
      <c r="F69" s="19"/>
      <c r="G69" s="24" t="s">
        <v>2</v>
      </c>
      <c r="H69" s="24" t="s">
        <v>2</v>
      </c>
      <c r="I69" s="24"/>
    </row>
    <row r="70" spans="1:9" ht="13.5">
      <c r="A70" s="27"/>
      <c r="B70" s="27"/>
      <c r="C70" s="48"/>
      <c r="D70" s="44"/>
      <c r="E70" s="6"/>
      <c r="F70" s="19"/>
      <c r="G70" s="24"/>
      <c r="H70" s="24"/>
      <c r="I70" s="24"/>
    </row>
    <row r="71" spans="1:10" s="39" customFormat="1" ht="15">
      <c r="A71" s="2"/>
      <c r="B71" s="2"/>
      <c r="C71" s="49" t="s">
        <v>331</v>
      </c>
      <c r="D71" s="44"/>
      <c r="E71" s="6"/>
      <c r="F71" s="19"/>
      <c r="G71" s="24" t="s">
        <v>2</v>
      </c>
      <c r="H71" s="24" t="s">
        <v>2</v>
      </c>
      <c r="I71" s="24"/>
      <c r="J71" s="3"/>
    </row>
    <row r="72" spans="3:10" s="2" customFormat="1" ht="13.5">
      <c r="C72" s="47"/>
      <c r="D72" s="44"/>
      <c r="E72" s="6"/>
      <c r="F72" s="19"/>
      <c r="G72" s="24"/>
      <c r="H72" s="24"/>
      <c r="I72" s="24"/>
      <c r="J72" s="3"/>
    </row>
    <row r="73" spans="3:10" s="2" customFormat="1" ht="13.5">
      <c r="C73" s="49" t="s">
        <v>332</v>
      </c>
      <c r="D73" s="44"/>
      <c r="E73" s="6"/>
      <c r="F73" s="19"/>
      <c r="G73" s="24"/>
      <c r="H73" s="24"/>
      <c r="I73" s="24"/>
      <c r="J73" s="3"/>
    </row>
    <row r="74" spans="2:10" s="2" customFormat="1" ht="13.5">
      <c r="B74" s="8" t="s">
        <v>118</v>
      </c>
      <c r="C74" s="47" t="s">
        <v>119</v>
      </c>
      <c r="D74" s="44"/>
      <c r="E74" s="6"/>
      <c r="F74" s="19"/>
      <c r="G74" s="24">
        <v>491</v>
      </c>
      <c r="H74" s="24">
        <v>0.04</v>
      </c>
      <c r="I74" s="24"/>
      <c r="J74" s="3"/>
    </row>
    <row r="75" spans="2:10" s="2" customFormat="1" ht="13.5">
      <c r="B75" s="8" t="s">
        <v>120</v>
      </c>
      <c r="C75" s="47" t="s">
        <v>119</v>
      </c>
      <c r="D75" s="44"/>
      <c r="E75" s="6"/>
      <c r="F75" s="19"/>
      <c r="G75" s="24">
        <v>491</v>
      </c>
      <c r="H75" s="24">
        <v>0.04</v>
      </c>
      <c r="I75" s="24"/>
      <c r="J75" s="3"/>
    </row>
    <row r="76" spans="1:10" s="1" customFormat="1" ht="13.5">
      <c r="A76" s="2"/>
      <c r="B76" s="8" t="s">
        <v>121</v>
      </c>
      <c r="C76" s="47" t="s">
        <v>119</v>
      </c>
      <c r="D76" s="44"/>
      <c r="E76" s="6"/>
      <c r="F76" s="19"/>
      <c r="G76" s="24">
        <v>491</v>
      </c>
      <c r="H76" s="24">
        <v>0.04</v>
      </c>
      <c r="I76" s="24"/>
      <c r="J76" s="3"/>
    </row>
    <row r="77" spans="2:9" ht="13.5">
      <c r="B77" s="8" t="s">
        <v>122</v>
      </c>
      <c r="C77" s="47" t="s">
        <v>119</v>
      </c>
      <c r="D77" s="44"/>
      <c r="E77" s="6"/>
      <c r="F77" s="19"/>
      <c r="G77" s="24">
        <v>491</v>
      </c>
      <c r="H77" s="24">
        <v>0.04</v>
      </c>
      <c r="I77" s="24"/>
    </row>
    <row r="78" spans="2:9" ht="13.5">
      <c r="B78" s="8" t="s">
        <v>123</v>
      </c>
      <c r="C78" s="47" t="s">
        <v>124</v>
      </c>
      <c r="D78" s="44"/>
      <c r="E78" s="6"/>
      <c r="F78" s="19"/>
      <c r="G78" s="24">
        <v>491</v>
      </c>
      <c r="H78" s="24">
        <v>0.04</v>
      </c>
      <c r="I78" s="24"/>
    </row>
    <row r="79" spans="2:9" ht="13.5">
      <c r="B79" s="8" t="s">
        <v>125</v>
      </c>
      <c r="C79" s="47" t="s">
        <v>126</v>
      </c>
      <c r="D79" s="44"/>
      <c r="E79" s="6"/>
      <c r="F79" s="19"/>
      <c r="G79" s="24">
        <v>491</v>
      </c>
      <c r="H79" s="24">
        <v>0.04</v>
      </c>
      <c r="I79" s="24"/>
    </row>
    <row r="80" spans="2:9" ht="13.5">
      <c r="B80" s="8" t="s">
        <v>127</v>
      </c>
      <c r="C80" s="47" t="s">
        <v>124</v>
      </c>
      <c r="D80" s="44"/>
      <c r="E80" s="6"/>
      <c r="F80" s="19"/>
      <c r="G80" s="24">
        <v>491</v>
      </c>
      <c r="H80" s="24">
        <v>0.04</v>
      </c>
      <c r="I80" s="24"/>
    </row>
    <row r="81" spans="2:9" ht="13.5">
      <c r="B81" s="8" t="s">
        <v>128</v>
      </c>
      <c r="C81" s="47" t="s">
        <v>124</v>
      </c>
      <c r="D81" s="44"/>
      <c r="E81" s="6"/>
      <c r="F81" s="19"/>
      <c r="G81" s="24">
        <v>491</v>
      </c>
      <c r="H81" s="24">
        <v>0.04</v>
      </c>
      <c r="I81" s="24"/>
    </row>
    <row r="82" spans="2:9" ht="13.5">
      <c r="B82" s="8" t="s">
        <v>129</v>
      </c>
      <c r="C82" s="47" t="s">
        <v>124</v>
      </c>
      <c r="D82" s="44"/>
      <c r="E82" s="6"/>
      <c r="F82" s="19"/>
      <c r="G82" s="24">
        <v>491</v>
      </c>
      <c r="H82" s="24">
        <v>0.04</v>
      </c>
      <c r="I82" s="24"/>
    </row>
    <row r="83" spans="2:9" ht="13.5">
      <c r="B83" s="8" t="s">
        <v>130</v>
      </c>
      <c r="C83" s="47" t="s">
        <v>131</v>
      </c>
      <c r="D83" s="44"/>
      <c r="E83" s="6"/>
      <c r="F83" s="19"/>
      <c r="G83" s="24">
        <v>200</v>
      </c>
      <c r="H83" s="24">
        <v>0.02</v>
      </c>
      <c r="I83" s="24"/>
    </row>
    <row r="84" spans="1:10" s="31" customFormat="1" ht="13.5">
      <c r="A84" s="2"/>
      <c r="B84" s="8" t="s">
        <v>116</v>
      </c>
      <c r="C84" s="47" t="s">
        <v>117</v>
      </c>
      <c r="D84" s="44"/>
      <c r="E84" s="6"/>
      <c r="F84" s="19"/>
      <c r="G84" s="24">
        <v>100</v>
      </c>
      <c r="H84" s="24">
        <v>0.01</v>
      </c>
      <c r="I84" s="24"/>
      <c r="J84" s="3"/>
    </row>
    <row r="85" spans="3:9" ht="13.5">
      <c r="C85" s="50" t="s">
        <v>100</v>
      </c>
      <c r="D85" s="44"/>
      <c r="E85" s="6"/>
      <c r="F85" s="19"/>
      <c r="G85" s="25">
        <v>4719</v>
      </c>
      <c r="H85" s="25">
        <v>0.39</v>
      </c>
      <c r="I85" s="25"/>
    </row>
    <row r="86" spans="3:9" ht="13.5">
      <c r="C86" s="47"/>
      <c r="D86" s="44"/>
      <c r="E86" s="6"/>
      <c r="F86" s="19"/>
      <c r="G86" s="24"/>
      <c r="H86" s="24"/>
      <c r="I86" s="24"/>
    </row>
    <row r="87" spans="3:9" ht="13.5">
      <c r="C87" s="49" t="s">
        <v>333</v>
      </c>
      <c r="D87" s="44"/>
      <c r="E87" s="6"/>
      <c r="F87" s="19"/>
      <c r="G87" s="24"/>
      <c r="H87" s="24"/>
      <c r="I87" s="24"/>
    </row>
    <row r="88" spans="2:9" ht="13.5">
      <c r="B88" s="8" t="s">
        <v>132</v>
      </c>
      <c r="C88" s="47" t="s">
        <v>133</v>
      </c>
      <c r="D88" s="44"/>
      <c r="E88" s="6"/>
      <c r="F88" s="19"/>
      <c r="G88" s="24">
        <v>46323.35</v>
      </c>
      <c r="H88" s="24">
        <v>4.08</v>
      </c>
      <c r="I88" s="24">
        <v>3.2198</v>
      </c>
    </row>
    <row r="89" spans="3:9" ht="13.5">
      <c r="C89" s="50" t="s">
        <v>100</v>
      </c>
      <c r="D89" s="44"/>
      <c r="E89" s="6"/>
      <c r="F89" s="19"/>
      <c r="G89" s="25">
        <v>46323.35</v>
      </c>
      <c r="H89" s="25">
        <v>4.08</v>
      </c>
      <c r="I89" s="25"/>
    </row>
    <row r="90" spans="3:9" ht="13.5">
      <c r="C90" s="47"/>
      <c r="D90" s="44"/>
      <c r="E90" s="6"/>
      <c r="F90" s="19"/>
      <c r="G90" s="24"/>
      <c r="H90" s="24"/>
      <c r="I90" s="24"/>
    </row>
    <row r="91" spans="1:9" ht="13.5">
      <c r="A91" s="10"/>
      <c r="B91" s="27"/>
      <c r="C91" s="48" t="s">
        <v>19</v>
      </c>
      <c r="D91" s="44"/>
      <c r="E91" s="6"/>
      <c r="F91" s="19"/>
      <c r="G91" s="24"/>
      <c r="H91" s="24"/>
      <c r="I91" s="24"/>
    </row>
    <row r="92" spans="2:9" ht="13.5">
      <c r="B92" s="8"/>
      <c r="C92" s="47" t="s">
        <v>134</v>
      </c>
      <c r="D92" s="44"/>
      <c r="E92" s="6"/>
      <c r="F92" s="19"/>
      <c r="G92" s="24">
        <v>4049.87</v>
      </c>
      <c r="H92" s="24">
        <v>0.37</v>
      </c>
      <c r="I92" s="24"/>
    </row>
    <row r="93" spans="3:9" ht="13.5">
      <c r="C93" s="50" t="s">
        <v>100</v>
      </c>
      <c r="D93" s="44"/>
      <c r="E93" s="6"/>
      <c r="F93" s="19"/>
      <c r="G93" s="25">
        <v>4049.87</v>
      </c>
      <c r="H93" s="25">
        <v>0.37</v>
      </c>
      <c r="I93" s="25"/>
    </row>
    <row r="94" spans="3:9" ht="13.5">
      <c r="C94" s="47"/>
      <c r="D94" s="44"/>
      <c r="E94" s="6"/>
      <c r="F94" s="19"/>
      <c r="G94" s="24"/>
      <c r="H94" s="24"/>
      <c r="I94" s="24"/>
    </row>
    <row r="95" spans="3:9" ht="13.5">
      <c r="C95" s="51" t="s">
        <v>135</v>
      </c>
      <c r="D95" s="45"/>
      <c r="E95" s="5"/>
      <c r="F95" s="20"/>
      <c r="G95" s="26">
        <v>1136048.65</v>
      </c>
      <c r="H95" s="26">
        <f>_xlfn.SUMIFS(H:H,C:C,"Total")</f>
        <v>100</v>
      </c>
      <c r="I95" s="26"/>
    </row>
    <row r="97" spans="1:10" ht="15">
      <c r="A97" s="39"/>
      <c r="B97" s="39"/>
      <c r="C97" s="39" t="s">
        <v>310</v>
      </c>
      <c r="D97" s="39"/>
      <c r="E97" s="39"/>
      <c r="F97" s="40"/>
      <c r="G97" s="40"/>
      <c r="H97" s="40"/>
      <c r="I97" s="40"/>
      <c r="J97" s="39"/>
    </row>
    <row r="98" spans="1:10" ht="27">
      <c r="A98" s="31"/>
      <c r="B98" s="32"/>
      <c r="C98" s="32" t="s">
        <v>306</v>
      </c>
      <c r="D98" s="32"/>
      <c r="E98" s="32" t="s">
        <v>307</v>
      </c>
      <c r="F98" s="33" t="s">
        <v>27</v>
      </c>
      <c r="G98" s="34" t="s">
        <v>308</v>
      </c>
      <c r="H98" s="33" t="s">
        <v>325</v>
      </c>
      <c r="I98" s="33" t="s">
        <v>324</v>
      </c>
      <c r="J98" s="31"/>
    </row>
    <row r="99" spans="1:10" ht="13.5">
      <c r="A99" s="31"/>
      <c r="B99" s="32"/>
      <c r="C99" s="32" t="s">
        <v>302</v>
      </c>
      <c r="D99" s="32"/>
      <c r="E99" s="32"/>
      <c r="F99" s="33"/>
      <c r="G99" s="34"/>
      <c r="H99" s="33"/>
      <c r="I99" s="33"/>
      <c r="J99" s="31"/>
    </row>
    <row r="100" spans="2:10" ht="13.5">
      <c r="B100" s="35">
        <v>3700083</v>
      </c>
      <c r="C100" s="35" t="s">
        <v>300</v>
      </c>
      <c r="D100" s="35"/>
      <c r="E100" s="35" t="s">
        <v>301</v>
      </c>
      <c r="F100" s="36">
        <v>-257000000</v>
      </c>
      <c r="G100" s="36">
        <v>-191554.95</v>
      </c>
      <c r="H100" s="36">
        <v>-16.86</v>
      </c>
      <c r="I100" s="36"/>
      <c r="J100" s="2"/>
    </row>
    <row r="101" spans="2:10" ht="13.5">
      <c r="B101" s="35">
        <v>3700075</v>
      </c>
      <c r="C101" s="35" t="s">
        <v>303</v>
      </c>
      <c r="D101" s="35"/>
      <c r="E101" s="35" t="s">
        <v>301</v>
      </c>
      <c r="F101" s="36">
        <v>-50000000</v>
      </c>
      <c r="G101" s="36">
        <v>-38167.5</v>
      </c>
      <c r="H101" s="36">
        <v>-3.36</v>
      </c>
      <c r="I101" s="36"/>
      <c r="J101" s="2"/>
    </row>
    <row r="102" spans="2:10" ht="13.5">
      <c r="B102" s="35">
        <v>3700077</v>
      </c>
      <c r="C102" s="35" t="s">
        <v>304</v>
      </c>
      <c r="D102" s="35"/>
      <c r="E102" s="35" t="s">
        <v>301</v>
      </c>
      <c r="F102" s="36">
        <v>-33000000</v>
      </c>
      <c r="G102" s="36">
        <v>-25278.825</v>
      </c>
      <c r="H102" s="36">
        <v>-2.23</v>
      </c>
      <c r="I102" s="36"/>
      <c r="J102" s="2"/>
    </row>
    <row r="103" spans="2:10" ht="13.5">
      <c r="B103" s="35">
        <v>3700086</v>
      </c>
      <c r="C103" s="35" t="s">
        <v>305</v>
      </c>
      <c r="D103" s="35"/>
      <c r="E103" s="35" t="s">
        <v>301</v>
      </c>
      <c r="F103" s="36">
        <v>-5250000</v>
      </c>
      <c r="G103" s="36">
        <v>-3927.39375</v>
      </c>
      <c r="H103" s="36">
        <v>-0.35</v>
      </c>
      <c r="I103" s="36"/>
      <c r="J103" s="2"/>
    </row>
    <row r="104" spans="1:10" ht="13.5">
      <c r="A104" s="1"/>
      <c r="B104" s="37"/>
      <c r="C104" s="37" t="s">
        <v>309</v>
      </c>
      <c r="D104" s="37"/>
      <c r="E104" s="37"/>
      <c r="F104" s="38"/>
      <c r="G104" s="38">
        <f>SUM(G99:G103)</f>
        <v>-258928.66875</v>
      </c>
      <c r="H104" s="38">
        <f>SUM(H99:H103)</f>
        <v>-22.8</v>
      </c>
      <c r="I104" s="38"/>
      <c r="J104" s="1"/>
    </row>
    <row r="105" spans="3:9" ht="14.25" thickBot="1">
      <c r="C105" s="41"/>
      <c r="D105" s="53"/>
      <c r="E105" s="53"/>
      <c r="F105" s="54"/>
      <c r="G105" s="55"/>
      <c r="H105" s="55"/>
      <c r="I105" s="56"/>
    </row>
    <row r="106" spans="3:9" ht="13.5">
      <c r="C106" s="57" t="s">
        <v>136</v>
      </c>
      <c r="D106" s="58"/>
      <c r="E106" s="58"/>
      <c r="F106" s="59"/>
      <c r="G106" s="60"/>
      <c r="H106" s="60"/>
      <c r="I106" s="61"/>
    </row>
    <row r="107" spans="3:9" ht="13.5">
      <c r="C107" s="332" t="s">
        <v>334</v>
      </c>
      <c r="D107" s="333"/>
      <c r="E107" s="333"/>
      <c r="F107" s="333"/>
      <c r="G107" s="333"/>
      <c r="H107" s="333"/>
      <c r="I107" s="56"/>
    </row>
    <row r="108" spans="3:9" ht="13.5">
      <c r="C108" s="62" t="s">
        <v>335</v>
      </c>
      <c r="D108" s="63"/>
      <c r="E108" s="63"/>
      <c r="F108" s="63"/>
      <c r="G108" s="63"/>
      <c r="H108" s="64"/>
      <c r="I108" s="56"/>
    </row>
    <row r="109" spans="3:9" ht="13.5">
      <c r="C109" s="62" t="s">
        <v>336</v>
      </c>
      <c r="D109" s="63"/>
      <c r="E109" s="63"/>
      <c r="F109" s="63"/>
      <c r="G109" s="63"/>
      <c r="H109" s="64"/>
      <c r="I109" s="56"/>
    </row>
    <row r="110" spans="3:9" ht="14.25" thickBot="1">
      <c r="C110" s="65"/>
      <c r="D110" s="66"/>
      <c r="E110" s="66"/>
      <c r="F110" s="67"/>
      <c r="G110" s="68"/>
      <c r="H110" s="68"/>
      <c r="I110" s="69"/>
    </row>
    <row r="111" spans="3:9" ht="14.25" thickBot="1">
      <c r="C111" s="41"/>
      <c r="D111" s="53"/>
      <c r="E111" s="53"/>
      <c r="F111" s="54"/>
      <c r="G111" s="55"/>
      <c r="H111" s="55"/>
      <c r="I111" s="56"/>
    </row>
    <row r="112" spans="3:9" ht="13.5">
      <c r="C112" s="70" t="s">
        <v>337</v>
      </c>
      <c r="D112" s="71"/>
      <c r="E112" s="71"/>
      <c r="F112" s="71"/>
      <c r="G112" s="71"/>
      <c r="H112" s="72"/>
      <c r="I112" s="61"/>
    </row>
    <row r="113" spans="3:9" ht="13.5">
      <c r="C113" s="73" t="s">
        <v>338</v>
      </c>
      <c r="D113" s="74"/>
      <c r="E113" s="75"/>
      <c r="F113" s="75"/>
      <c r="G113" s="74"/>
      <c r="H113" s="64"/>
      <c r="I113" s="56"/>
    </row>
    <row r="114" spans="3:9" ht="41.25">
      <c r="C114" s="334" t="s">
        <v>339</v>
      </c>
      <c r="D114" s="335" t="s">
        <v>340</v>
      </c>
      <c r="E114" s="76" t="s">
        <v>341</v>
      </c>
      <c r="F114" s="76" t="s">
        <v>341</v>
      </c>
      <c r="G114" s="76" t="s">
        <v>342</v>
      </c>
      <c r="H114" s="64"/>
      <c r="I114" s="56"/>
    </row>
    <row r="115" spans="3:9" ht="13.5">
      <c r="C115" s="334"/>
      <c r="D115" s="335"/>
      <c r="E115" s="76" t="s">
        <v>343</v>
      </c>
      <c r="F115" s="76" t="s">
        <v>344</v>
      </c>
      <c r="G115" s="76" t="s">
        <v>343</v>
      </c>
      <c r="H115" s="64"/>
      <c r="I115" s="56"/>
    </row>
    <row r="116" spans="3:9" ht="13.5">
      <c r="C116" s="77" t="s">
        <v>2</v>
      </c>
      <c r="D116" s="78" t="s">
        <v>2</v>
      </c>
      <c r="E116" s="78" t="s">
        <v>2</v>
      </c>
      <c r="F116" s="78" t="s">
        <v>2</v>
      </c>
      <c r="G116" s="78" t="s">
        <v>2</v>
      </c>
      <c r="H116" s="64"/>
      <c r="I116" s="56"/>
    </row>
    <row r="117" spans="3:9" ht="15">
      <c r="C117" s="79" t="s">
        <v>345</v>
      </c>
      <c r="D117" s="80"/>
      <c r="E117" s="80"/>
      <c r="F117" s="80"/>
      <c r="G117" s="80"/>
      <c r="H117" s="64"/>
      <c r="I117" s="56"/>
    </row>
    <row r="118" spans="3:9" ht="15">
      <c r="C118" s="81"/>
      <c r="D118" s="63"/>
      <c r="E118" s="63"/>
      <c r="F118" s="63"/>
      <c r="G118" s="63"/>
      <c r="H118" s="64"/>
      <c r="I118" s="56"/>
    </row>
    <row r="119" spans="3:9" ht="15">
      <c r="C119" s="81" t="s">
        <v>346</v>
      </c>
      <c r="D119" s="63"/>
      <c r="E119" s="63"/>
      <c r="F119" s="63"/>
      <c r="G119" s="63"/>
      <c r="H119" s="64"/>
      <c r="I119" s="56"/>
    </row>
    <row r="120" spans="3:9" ht="13.5">
      <c r="C120" s="62"/>
      <c r="D120" s="63"/>
      <c r="E120" s="63"/>
      <c r="F120" s="63"/>
      <c r="G120" s="63"/>
      <c r="H120" s="64"/>
      <c r="I120" s="56"/>
    </row>
    <row r="121" spans="3:9" ht="15">
      <c r="C121" s="81" t="s">
        <v>347</v>
      </c>
      <c r="D121" s="63"/>
      <c r="E121" s="63"/>
      <c r="F121" s="63"/>
      <c r="G121" s="63"/>
      <c r="H121" s="64"/>
      <c r="I121" s="56"/>
    </row>
    <row r="122" spans="3:9" ht="13.5">
      <c r="C122" s="82" t="s">
        <v>348</v>
      </c>
      <c r="D122" s="184" t="s">
        <v>443</v>
      </c>
      <c r="E122" s="184" t="s">
        <v>431</v>
      </c>
      <c r="F122" s="63"/>
      <c r="G122" s="63"/>
      <c r="H122" s="64"/>
      <c r="I122" s="56"/>
    </row>
    <row r="123" spans="3:9" ht="13.5">
      <c r="C123" s="82" t="s">
        <v>349</v>
      </c>
      <c r="D123" s="83">
        <v>43.7064</v>
      </c>
      <c r="E123" s="83">
        <v>45.3363</v>
      </c>
      <c r="F123" s="63"/>
      <c r="G123" s="63"/>
      <c r="H123" s="64"/>
      <c r="I123" s="56"/>
    </row>
    <row r="124" spans="3:9" ht="13.5">
      <c r="C124" s="82" t="s">
        <v>350</v>
      </c>
      <c r="D124" s="83">
        <v>41.5169</v>
      </c>
      <c r="E124" s="83">
        <v>43.0258</v>
      </c>
      <c r="F124" s="63"/>
      <c r="G124" s="63"/>
      <c r="H124" s="64"/>
      <c r="I124" s="56"/>
    </row>
    <row r="125" spans="3:9" ht="13.5">
      <c r="C125" s="62"/>
      <c r="D125" s="63"/>
      <c r="E125" s="63"/>
      <c r="F125" s="63"/>
      <c r="G125" s="63"/>
      <c r="H125" s="64"/>
      <c r="I125" s="56"/>
    </row>
    <row r="126" spans="3:9" ht="15">
      <c r="C126" s="81" t="s">
        <v>432</v>
      </c>
      <c r="D126" s="84"/>
      <c r="E126" s="84"/>
      <c r="F126" s="84"/>
      <c r="G126" s="63"/>
      <c r="H126" s="64"/>
      <c r="I126" s="56"/>
    </row>
    <row r="127" spans="3:9" ht="15">
      <c r="C127" s="81"/>
      <c r="D127" s="84"/>
      <c r="E127" s="84"/>
      <c r="F127" s="84"/>
      <c r="G127" s="63"/>
      <c r="H127" s="64"/>
      <c r="I127" s="56"/>
    </row>
    <row r="128" spans="3:9" ht="15">
      <c r="C128" s="81" t="s">
        <v>433</v>
      </c>
      <c r="D128" s="84"/>
      <c r="E128" s="84"/>
      <c r="F128" s="84"/>
      <c r="G128" s="63"/>
      <c r="H128" s="64"/>
      <c r="I128" s="56"/>
    </row>
    <row r="129" spans="3:9" ht="15">
      <c r="C129" s="81"/>
      <c r="D129" s="84"/>
      <c r="E129" s="84"/>
      <c r="F129" s="84"/>
      <c r="G129" s="63"/>
      <c r="H129" s="64"/>
      <c r="I129" s="56"/>
    </row>
    <row r="130" spans="3:9" ht="15">
      <c r="C130" s="81" t="s">
        <v>448</v>
      </c>
      <c r="D130" s="84"/>
      <c r="E130" s="84"/>
      <c r="F130" s="85"/>
      <c r="G130" s="86"/>
      <c r="H130" s="64"/>
      <c r="I130" s="56"/>
    </row>
    <row r="131" spans="3:9" ht="15">
      <c r="C131" s="87" t="s">
        <v>351</v>
      </c>
      <c r="D131" s="84"/>
      <c r="E131" s="84"/>
      <c r="F131" s="85"/>
      <c r="G131" s="63"/>
      <c r="H131" s="64"/>
      <c r="I131" s="56"/>
    </row>
    <row r="132" spans="3:9" ht="15">
      <c r="C132" s="88"/>
      <c r="D132" s="84"/>
      <c r="E132" s="84"/>
      <c r="F132" s="84"/>
      <c r="G132" s="63"/>
      <c r="H132" s="64"/>
      <c r="I132" s="56"/>
    </row>
    <row r="133" spans="3:9" ht="15">
      <c r="C133" s="81" t="s">
        <v>449</v>
      </c>
      <c r="D133" s="84"/>
      <c r="E133" s="84"/>
      <c r="F133" s="85"/>
      <c r="G133" s="89"/>
      <c r="H133" s="64"/>
      <c r="I133" s="56"/>
    </row>
    <row r="134" spans="3:9" ht="18">
      <c r="C134" s="81"/>
      <c r="D134" s="84"/>
      <c r="E134" s="84"/>
      <c r="F134" s="84"/>
      <c r="G134" s="90"/>
      <c r="H134" s="64"/>
      <c r="I134" s="56"/>
    </row>
    <row r="135" spans="3:9" ht="18">
      <c r="C135" s="81" t="s">
        <v>450</v>
      </c>
      <c r="D135" s="84"/>
      <c r="E135" s="84"/>
      <c r="F135" s="85"/>
      <c r="G135" s="90"/>
      <c r="H135" s="64"/>
      <c r="I135" s="56"/>
    </row>
    <row r="136" spans="3:9" ht="18">
      <c r="C136" s="81"/>
      <c r="D136" s="84"/>
      <c r="E136" s="84"/>
      <c r="F136" s="84"/>
      <c r="G136" s="90"/>
      <c r="H136" s="64"/>
      <c r="I136" s="56"/>
    </row>
    <row r="137" spans="3:9" ht="15">
      <c r="C137" s="81" t="s">
        <v>454</v>
      </c>
      <c r="D137" s="84"/>
      <c r="E137" s="84"/>
      <c r="F137" s="85"/>
      <c r="G137" s="64"/>
      <c r="H137" s="64"/>
      <c r="I137" s="56"/>
    </row>
    <row r="138" spans="3:9" ht="15">
      <c r="C138" s="81"/>
      <c r="D138" s="85"/>
      <c r="E138" s="84"/>
      <c r="F138" s="91"/>
      <c r="G138" s="64"/>
      <c r="H138" s="64"/>
      <c r="I138" s="56"/>
    </row>
    <row r="139" spans="3:9" ht="15">
      <c r="C139" s="92" t="s">
        <v>456</v>
      </c>
      <c r="D139" s="84"/>
      <c r="E139" s="84"/>
      <c r="F139" s="84"/>
      <c r="G139" s="63"/>
      <c r="H139" s="64"/>
      <c r="I139" s="56"/>
    </row>
    <row r="140" spans="3:9" ht="15">
      <c r="C140" s="92"/>
      <c r="D140" s="84"/>
      <c r="E140" s="84"/>
      <c r="F140" s="84"/>
      <c r="G140" s="93"/>
      <c r="H140" s="64"/>
      <c r="I140" s="56"/>
    </row>
    <row r="141" spans="3:9" ht="15">
      <c r="C141" s="92" t="s">
        <v>457</v>
      </c>
      <c r="D141" s="84"/>
      <c r="E141" s="84"/>
      <c r="F141" s="84"/>
      <c r="G141" s="93"/>
      <c r="H141" s="64"/>
      <c r="I141" s="56"/>
    </row>
    <row r="142" spans="3:9" ht="15">
      <c r="C142" s="81"/>
      <c r="D142" s="84"/>
      <c r="E142" s="84"/>
      <c r="F142" s="84"/>
      <c r="G142" s="93"/>
      <c r="H142" s="64"/>
      <c r="I142" s="56"/>
    </row>
    <row r="143" spans="3:9" ht="15">
      <c r="C143" s="81" t="s">
        <v>444</v>
      </c>
      <c r="D143" s="84"/>
      <c r="E143" s="84"/>
      <c r="F143" s="84"/>
      <c r="G143" s="63"/>
      <c r="H143" s="64"/>
      <c r="I143" s="56"/>
    </row>
    <row r="144" spans="3:9" ht="15">
      <c r="C144" s="87"/>
      <c r="D144" s="94"/>
      <c r="E144" s="94"/>
      <c r="F144" s="94"/>
      <c r="G144" s="95"/>
      <c r="H144" s="64"/>
      <c r="I144" s="56"/>
    </row>
    <row r="145" spans="3:9" ht="15">
      <c r="C145" s="87" t="s">
        <v>352</v>
      </c>
      <c r="D145" s="94"/>
      <c r="E145" s="94"/>
      <c r="F145" s="94"/>
      <c r="G145" s="95"/>
      <c r="H145" s="64"/>
      <c r="I145" s="56"/>
    </row>
    <row r="146" spans="3:9" ht="15">
      <c r="C146" s="87"/>
      <c r="D146" s="94"/>
      <c r="E146" s="94"/>
      <c r="F146" s="94"/>
      <c r="G146" s="95"/>
      <c r="H146" s="64"/>
      <c r="I146" s="56"/>
    </row>
    <row r="147" spans="3:9" ht="15">
      <c r="C147" s="81" t="s">
        <v>353</v>
      </c>
      <c r="D147" s="94"/>
      <c r="E147" s="94"/>
      <c r="F147" s="94"/>
      <c r="G147" s="95"/>
      <c r="H147" s="64"/>
      <c r="I147" s="56"/>
    </row>
    <row r="148" spans="3:9" ht="15" thickBot="1">
      <c r="C148" s="96"/>
      <c r="D148" s="97"/>
      <c r="E148" s="97"/>
      <c r="F148" s="97"/>
      <c r="G148" s="98"/>
      <c r="H148" s="98"/>
      <c r="I148" s="56"/>
    </row>
    <row r="149" spans="3:9" ht="15">
      <c r="C149" s="99" t="s">
        <v>421</v>
      </c>
      <c r="D149" s="94"/>
      <c r="E149" s="94"/>
      <c r="F149" s="94"/>
      <c r="G149" s="95"/>
      <c r="H149" s="100"/>
      <c r="I149" s="56"/>
    </row>
    <row r="150" spans="3:9" ht="45">
      <c r="C150" s="101" t="s">
        <v>354</v>
      </c>
      <c r="D150" s="102" t="s">
        <v>355</v>
      </c>
      <c r="E150" s="102" t="s">
        <v>307</v>
      </c>
      <c r="F150" s="102" t="s">
        <v>356</v>
      </c>
      <c r="G150" s="102" t="s">
        <v>357</v>
      </c>
      <c r="H150" s="103" t="s">
        <v>358</v>
      </c>
      <c r="I150" s="56"/>
    </row>
    <row r="151" spans="3:9" ht="15">
      <c r="C151" s="104" t="s">
        <v>359</v>
      </c>
      <c r="D151" s="105"/>
      <c r="E151" s="106"/>
      <c r="F151" s="107"/>
      <c r="G151" s="107"/>
      <c r="H151" s="108"/>
      <c r="I151" s="56"/>
    </row>
    <row r="152" spans="3:9" ht="15">
      <c r="C152" s="109" t="s">
        <v>360</v>
      </c>
      <c r="D152" s="105"/>
      <c r="E152" s="106"/>
      <c r="F152" s="107"/>
      <c r="G152" s="107"/>
      <c r="H152" s="108"/>
      <c r="I152" s="56"/>
    </row>
    <row r="153" spans="3:9" ht="15">
      <c r="C153" s="104" t="s">
        <v>361</v>
      </c>
      <c r="D153" s="105"/>
      <c r="E153" s="106"/>
      <c r="F153" s="107"/>
      <c r="G153" s="107"/>
      <c r="H153" s="108"/>
      <c r="I153" s="56"/>
    </row>
    <row r="154" spans="3:9" ht="15">
      <c r="C154" s="109" t="s">
        <v>422</v>
      </c>
      <c r="D154" s="110">
        <v>44405</v>
      </c>
      <c r="E154" s="106" t="s">
        <v>301</v>
      </c>
      <c r="F154" s="107">
        <v>74.385266</v>
      </c>
      <c r="G154" s="107">
        <v>74.535</v>
      </c>
      <c r="H154" s="326">
        <v>6810.0892938</v>
      </c>
      <c r="I154" s="56"/>
    </row>
    <row r="155" spans="3:9" ht="15">
      <c r="C155" s="109" t="s">
        <v>423</v>
      </c>
      <c r="D155" s="110">
        <v>44435</v>
      </c>
      <c r="E155" s="106" t="s">
        <v>301</v>
      </c>
      <c r="F155" s="107">
        <v>74.7238</v>
      </c>
      <c r="G155" s="107">
        <v>74.8075</v>
      </c>
      <c r="H155" s="327"/>
      <c r="I155" s="56"/>
    </row>
    <row r="156" spans="3:9" ht="15">
      <c r="C156" s="109" t="s">
        <v>362</v>
      </c>
      <c r="D156" s="110">
        <v>44616</v>
      </c>
      <c r="E156" s="106" t="s">
        <v>301</v>
      </c>
      <c r="F156" s="107">
        <v>75.7661</v>
      </c>
      <c r="G156" s="107">
        <v>76.335</v>
      </c>
      <c r="H156" s="327"/>
      <c r="I156" s="56"/>
    </row>
    <row r="157" spans="3:9" ht="15">
      <c r="C157" s="109" t="s">
        <v>363</v>
      </c>
      <c r="D157" s="105">
        <v>44649</v>
      </c>
      <c r="E157" s="106" t="s">
        <v>301</v>
      </c>
      <c r="F157" s="107">
        <v>77.215764</v>
      </c>
      <c r="G157" s="107">
        <v>76.6025</v>
      </c>
      <c r="H157" s="328"/>
      <c r="I157" s="56"/>
    </row>
    <row r="158" spans="3:9" ht="15.75" customHeight="1">
      <c r="C158" s="336" t="s">
        <v>424</v>
      </c>
      <c r="D158" s="337"/>
      <c r="E158" s="337"/>
      <c r="F158" s="337"/>
      <c r="G158" s="337"/>
      <c r="H158" s="338"/>
      <c r="I158" s="56"/>
    </row>
    <row r="159" spans="3:9" ht="15.75" customHeight="1">
      <c r="C159" s="329" t="s">
        <v>425</v>
      </c>
      <c r="D159" s="330"/>
      <c r="E159" s="330"/>
      <c r="F159" s="330"/>
      <c r="G159" s="330"/>
      <c r="H159" s="331"/>
      <c r="I159" s="115"/>
    </row>
    <row r="160" spans="3:9" ht="15">
      <c r="C160" s="111"/>
      <c r="D160" s="112"/>
      <c r="E160" s="112"/>
      <c r="F160" s="113"/>
      <c r="G160" s="113"/>
      <c r="H160" s="114"/>
      <c r="I160" s="115"/>
    </row>
    <row r="161" spans="3:9" ht="15">
      <c r="C161" s="116" t="s">
        <v>426</v>
      </c>
      <c r="D161" s="112"/>
      <c r="E161" s="117"/>
      <c r="F161" s="113"/>
      <c r="G161" s="113"/>
      <c r="H161" s="114"/>
      <c r="I161" s="115"/>
    </row>
    <row r="162" spans="3:9" ht="15">
      <c r="C162" s="122" t="s">
        <v>364</v>
      </c>
      <c r="D162" s="113"/>
      <c r="E162" s="113"/>
      <c r="F162" s="113" t="s">
        <v>360</v>
      </c>
      <c r="G162" s="113"/>
      <c r="H162" s="114"/>
      <c r="I162" s="115"/>
    </row>
    <row r="163" spans="3:9" ht="15">
      <c r="C163" s="122" t="s">
        <v>365</v>
      </c>
      <c r="D163" s="113"/>
      <c r="E163" s="113"/>
      <c r="F163" s="177">
        <v>221000000</v>
      </c>
      <c r="G163" s="118"/>
      <c r="H163" s="115"/>
      <c r="I163" s="115"/>
    </row>
    <row r="164" spans="3:9" ht="15">
      <c r="C164" s="122" t="s">
        <v>366</v>
      </c>
      <c r="D164" s="113"/>
      <c r="E164" s="113"/>
      <c r="F164" s="177">
        <v>221000000</v>
      </c>
      <c r="G164" s="118"/>
      <c r="H164" s="115"/>
      <c r="I164" s="115"/>
    </row>
    <row r="165" spans="3:9" ht="15">
      <c r="C165" s="122" t="s">
        <v>367</v>
      </c>
      <c r="D165" s="113"/>
      <c r="E165" s="113"/>
      <c r="F165" s="177" t="s">
        <v>360</v>
      </c>
      <c r="G165" s="118"/>
      <c r="H165" s="115"/>
      <c r="I165" s="115"/>
    </row>
    <row r="166" spans="3:9" ht="15">
      <c r="C166" s="122" t="s">
        <v>368</v>
      </c>
      <c r="D166" s="113"/>
      <c r="E166" s="113"/>
      <c r="F166" s="177" t="s">
        <v>360</v>
      </c>
      <c r="G166" s="118"/>
      <c r="H166" s="115"/>
      <c r="I166" s="115"/>
    </row>
    <row r="167" spans="3:9" ht="15">
      <c r="C167" s="122" t="s">
        <v>369</v>
      </c>
      <c r="D167" s="113"/>
      <c r="E167" s="113"/>
      <c r="F167" s="177">
        <v>16405046060.099998</v>
      </c>
      <c r="G167" s="118"/>
      <c r="H167" s="115"/>
      <c r="I167" s="115"/>
    </row>
    <row r="168" spans="3:9" ht="15">
      <c r="C168" s="122" t="s">
        <v>370</v>
      </c>
      <c r="D168" s="113"/>
      <c r="E168" s="113"/>
      <c r="F168" s="177">
        <v>16159580700</v>
      </c>
      <c r="G168" s="118"/>
      <c r="H168" s="115"/>
      <c r="I168" s="115"/>
    </row>
    <row r="169" spans="3:9" ht="15">
      <c r="C169" s="122" t="s">
        <v>371</v>
      </c>
      <c r="D169" s="113"/>
      <c r="E169" s="113"/>
      <c r="F169" s="177" t="s">
        <v>360</v>
      </c>
      <c r="G169" s="118"/>
      <c r="H169" s="115"/>
      <c r="I169" s="115"/>
    </row>
    <row r="170" spans="3:9" ht="15">
      <c r="C170" s="122" t="s">
        <v>372</v>
      </c>
      <c r="D170" s="113"/>
      <c r="E170" s="113"/>
      <c r="F170" s="177">
        <f>+F168-F167</f>
        <v>-245465360.09999847</v>
      </c>
      <c r="G170" s="118"/>
      <c r="H170" s="178"/>
      <c r="I170" s="115"/>
    </row>
    <row r="171" spans="3:9" ht="15">
      <c r="C171" s="119" t="s">
        <v>373</v>
      </c>
      <c r="D171" s="120"/>
      <c r="E171" s="120"/>
      <c r="F171" s="121"/>
      <c r="G171" s="118"/>
      <c r="H171" s="115"/>
      <c r="I171" s="115"/>
    </row>
    <row r="172" spans="3:9" ht="15">
      <c r="C172" s="122"/>
      <c r="D172" s="113"/>
      <c r="E172" s="113"/>
      <c r="F172" s="121"/>
      <c r="G172" s="121"/>
      <c r="H172" s="115"/>
      <c r="I172" s="115"/>
    </row>
    <row r="173" spans="3:9" ht="15">
      <c r="C173" s="116" t="s">
        <v>427</v>
      </c>
      <c r="D173" s="112"/>
      <c r="E173" s="117"/>
      <c r="F173" s="113"/>
      <c r="G173" s="113"/>
      <c r="H173" s="114"/>
      <c r="I173" s="115"/>
    </row>
    <row r="174" spans="3:9" ht="15">
      <c r="C174" s="122"/>
      <c r="D174" s="113"/>
      <c r="E174" s="113"/>
      <c r="F174" s="113"/>
      <c r="G174" s="123"/>
      <c r="H174" s="179"/>
      <c r="I174" s="115"/>
    </row>
    <row r="175" spans="3:9" ht="15">
      <c r="C175" s="116" t="s">
        <v>428</v>
      </c>
      <c r="D175" s="112"/>
      <c r="E175" s="124"/>
      <c r="F175" s="113"/>
      <c r="G175" s="125"/>
      <c r="H175" s="114"/>
      <c r="I175" s="115"/>
    </row>
    <row r="176" spans="3:9" ht="15">
      <c r="C176" s="119"/>
      <c r="D176" s="120"/>
      <c r="E176" s="120"/>
      <c r="F176" s="113"/>
      <c r="G176" s="113"/>
      <c r="H176" s="114"/>
      <c r="I176" s="115"/>
    </row>
    <row r="177" spans="3:9" ht="15">
      <c r="C177" s="126" t="s">
        <v>429</v>
      </c>
      <c r="D177" s="124"/>
      <c r="E177" s="124"/>
      <c r="F177" s="113"/>
      <c r="G177" s="125"/>
      <c r="H177" s="114"/>
      <c r="I177" s="115"/>
    </row>
    <row r="178" spans="3:9" ht="14.25">
      <c r="C178" s="180"/>
      <c r="D178" s="181"/>
      <c r="E178" s="181"/>
      <c r="F178" s="181"/>
      <c r="G178" s="181"/>
      <c r="H178" s="182"/>
      <c r="I178" s="56"/>
    </row>
    <row r="179" spans="3:9" ht="15" thickBot="1">
      <c r="C179" s="183" t="s">
        <v>430</v>
      </c>
      <c r="D179" s="185"/>
      <c r="E179" s="185"/>
      <c r="F179" s="185"/>
      <c r="G179" s="185"/>
      <c r="H179" s="186"/>
      <c r="I179" s="69"/>
    </row>
    <row r="180" ht="14.25" thickBot="1"/>
    <row r="181" spans="3:7" ht="13.5">
      <c r="C181" s="189"/>
      <c r="D181" s="58"/>
      <c r="E181" s="58"/>
      <c r="F181" s="324" t="s">
        <v>465</v>
      </c>
      <c r="G181" s="325"/>
    </row>
    <row r="182" spans="3:7" ht="13.5">
      <c r="C182" s="190" t="s">
        <v>461</v>
      </c>
      <c r="D182" s="53"/>
      <c r="E182" s="53"/>
      <c r="F182" s="192"/>
      <c r="G182" s="193"/>
    </row>
    <row r="183" spans="3:7" ht="13.5">
      <c r="C183" s="41"/>
      <c r="D183" s="53"/>
      <c r="E183" s="53"/>
      <c r="F183" s="191"/>
      <c r="G183" s="193"/>
    </row>
    <row r="184" spans="3:7" ht="13.5">
      <c r="C184" s="41"/>
      <c r="D184" s="191"/>
      <c r="E184" s="191"/>
      <c r="F184" s="192"/>
      <c r="G184" s="193"/>
    </row>
    <row r="185" spans="3:7" ht="13.5">
      <c r="C185" s="194" t="s">
        <v>462</v>
      </c>
      <c r="D185" s="191"/>
      <c r="E185" s="191"/>
      <c r="F185" s="192"/>
      <c r="G185" s="193"/>
    </row>
    <row r="186" spans="3:7" ht="13.5">
      <c r="C186" s="322" t="s">
        <v>463</v>
      </c>
      <c r="D186" s="323"/>
      <c r="E186" s="323"/>
      <c r="F186" s="192"/>
      <c r="G186" s="193"/>
    </row>
    <row r="187" spans="3:7" ht="13.5">
      <c r="C187" s="322"/>
      <c r="D187" s="323"/>
      <c r="E187" s="323"/>
      <c r="F187" s="54"/>
      <c r="G187" s="198"/>
    </row>
    <row r="188" spans="3:7" ht="13.5">
      <c r="C188" s="194" t="s">
        <v>464</v>
      </c>
      <c r="D188" s="191"/>
      <c r="E188" s="191"/>
      <c r="F188" s="54"/>
      <c r="G188" s="198"/>
    </row>
    <row r="189" spans="3:7" ht="13.5">
      <c r="C189" s="41"/>
      <c r="D189" s="53"/>
      <c r="E189" s="53"/>
      <c r="F189" s="54"/>
      <c r="G189" s="198"/>
    </row>
    <row r="190" spans="3:7" ht="14.25" thickBot="1">
      <c r="C190" s="195"/>
      <c r="D190" s="66"/>
      <c r="E190" s="66"/>
      <c r="F190" s="67"/>
      <c r="G190" s="196"/>
    </row>
  </sheetData>
  <sheetProtection/>
  <mergeCells count="8">
    <mergeCell ref="C186:E187"/>
    <mergeCell ref="F181:G181"/>
    <mergeCell ref="H154:H157"/>
    <mergeCell ref="C159:H159"/>
    <mergeCell ref="C107:H107"/>
    <mergeCell ref="C114:C115"/>
    <mergeCell ref="D114:D115"/>
    <mergeCell ref="C158:H158"/>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BA122"/>
  <sheetViews>
    <sheetView showGridLines="0" zoomScale="90" zoomScaleNormal="90" zoomScalePageLayoutView="0" workbookViewId="0" topLeftCell="A1">
      <pane ySplit="6" topLeftCell="A7" activePane="bottomLeft" state="frozen"/>
      <selection pane="topLeft" activeCell="A1" sqref="A1"/>
      <selection pane="bottomLeft" activeCell="C10" sqref="C10"/>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9" width="19.57421875" style="1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09" t="s">
        <v>512</v>
      </c>
      <c r="J1" s="11"/>
      <c r="K1" s="11"/>
      <c r="AH1" s="11"/>
      <c r="AU1" s="11"/>
      <c r="AW1" s="11"/>
      <c r="BA1" s="11"/>
    </row>
    <row r="2" spans="3:10" ht="18">
      <c r="C2" s="7" t="s">
        <v>20</v>
      </c>
      <c r="D2" s="8" t="s">
        <v>184</v>
      </c>
      <c r="I2" s="28"/>
      <c r="J2" s="28"/>
    </row>
    <row r="3" spans="3:4" ht="15.75">
      <c r="C3" s="1" t="s">
        <v>22</v>
      </c>
      <c r="D3" s="21" t="s">
        <v>185</v>
      </c>
    </row>
    <row r="4" spans="3:4" ht="15">
      <c r="C4" s="1" t="s">
        <v>23</v>
      </c>
      <c r="D4" s="22">
        <v>44377</v>
      </c>
    </row>
    <row r="5" ht="13.5">
      <c r="C5" s="1"/>
    </row>
    <row r="6" spans="3:9" ht="27">
      <c r="C6" s="46" t="s">
        <v>24</v>
      </c>
      <c r="D6" s="42" t="s">
        <v>25</v>
      </c>
      <c r="E6" s="9" t="s">
        <v>26</v>
      </c>
      <c r="F6" s="17" t="s">
        <v>27</v>
      </c>
      <c r="G6" s="14" t="s">
        <v>28</v>
      </c>
      <c r="H6" s="14" t="s">
        <v>325</v>
      </c>
      <c r="I6" s="14" t="s">
        <v>324</v>
      </c>
    </row>
    <row r="7" spans="3:9" ht="13.5">
      <c r="C7" s="47"/>
      <c r="D7" s="43"/>
      <c r="E7" s="4"/>
      <c r="F7" s="18"/>
      <c r="G7" s="23"/>
      <c r="H7" s="23"/>
      <c r="I7" s="23"/>
    </row>
    <row r="8" spans="1:9" ht="13.5">
      <c r="A8" s="10"/>
      <c r="B8" s="27"/>
      <c r="C8" s="48" t="s">
        <v>0</v>
      </c>
      <c r="D8" s="44"/>
      <c r="E8" s="6"/>
      <c r="F8" s="19"/>
      <c r="G8" s="24"/>
      <c r="H8" s="24"/>
      <c r="I8" s="24"/>
    </row>
    <row r="9" spans="3:9" ht="13.5">
      <c r="C9" s="49" t="s">
        <v>1</v>
      </c>
      <c r="D9" s="44"/>
      <c r="E9" s="6"/>
      <c r="F9" s="19"/>
      <c r="G9" s="24"/>
      <c r="H9" s="24"/>
      <c r="I9" s="24"/>
    </row>
    <row r="10" spans="2:9" ht="13.5">
      <c r="B10" s="8" t="s">
        <v>29</v>
      </c>
      <c r="C10" s="47" t="s">
        <v>30</v>
      </c>
      <c r="D10" s="44" t="s">
        <v>31</v>
      </c>
      <c r="E10" s="6" t="s">
        <v>32</v>
      </c>
      <c r="F10" s="19">
        <v>53649</v>
      </c>
      <c r="G10" s="24">
        <v>1939.01</v>
      </c>
      <c r="H10" s="24">
        <v>8.1</v>
      </c>
      <c r="I10" s="24"/>
    </row>
    <row r="11" spans="2:9" ht="13.5">
      <c r="B11" s="8" t="s">
        <v>33</v>
      </c>
      <c r="C11" s="47" t="s">
        <v>34</v>
      </c>
      <c r="D11" s="44" t="s">
        <v>35</v>
      </c>
      <c r="E11" s="6" t="s">
        <v>36</v>
      </c>
      <c r="F11" s="19">
        <v>945145</v>
      </c>
      <c r="G11" s="24">
        <v>1915.81</v>
      </c>
      <c r="H11" s="24">
        <v>8</v>
      </c>
      <c r="I11" s="24"/>
    </row>
    <row r="12" spans="2:9" ht="13.5">
      <c r="B12" s="8" t="s">
        <v>186</v>
      </c>
      <c r="C12" s="47" t="s">
        <v>187</v>
      </c>
      <c r="D12" s="44" t="s">
        <v>188</v>
      </c>
      <c r="E12" s="6" t="s">
        <v>40</v>
      </c>
      <c r="F12" s="19">
        <v>238019</v>
      </c>
      <c r="G12" s="24">
        <v>1298.75</v>
      </c>
      <c r="H12" s="24">
        <v>5.43</v>
      </c>
      <c r="I12" s="24"/>
    </row>
    <row r="13" spans="2:9" ht="13.5">
      <c r="B13" s="8" t="s">
        <v>189</v>
      </c>
      <c r="C13" s="47" t="s">
        <v>190</v>
      </c>
      <c r="D13" s="44" t="s">
        <v>191</v>
      </c>
      <c r="E13" s="6" t="s">
        <v>47</v>
      </c>
      <c r="F13" s="19">
        <v>16271</v>
      </c>
      <c r="G13" s="24">
        <v>1222.91</v>
      </c>
      <c r="H13" s="24">
        <v>5.11</v>
      </c>
      <c r="I13" s="24"/>
    </row>
    <row r="14" spans="2:9" ht="13.5">
      <c r="B14" s="8" t="s">
        <v>44</v>
      </c>
      <c r="C14" s="47" t="s">
        <v>45</v>
      </c>
      <c r="D14" s="44" t="s">
        <v>46</v>
      </c>
      <c r="E14" s="6" t="s">
        <v>47</v>
      </c>
      <c r="F14" s="19">
        <v>41882</v>
      </c>
      <c r="G14" s="24">
        <v>1215.67</v>
      </c>
      <c r="H14" s="24">
        <v>5.08</v>
      </c>
      <c r="I14" s="24"/>
    </row>
    <row r="15" spans="2:9" ht="13.5">
      <c r="B15" s="8" t="s">
        <v>41</v>
      </c>
      <c r="C15" s="47" t="s">
        <v>42</v>
      </c>
      <c r="D15" s="44" t="s">
        <v>43</v>
      </c>
      <c r="E15" s="6" t="s">
        <v>40</v>
      </c>
      <c r="F15" s="19">
        <v>122577</v>
      </c>
      <c r="G15" s="24">
        <v>1205.54</v>
      </c>
      <c r="H15" s="24">
        <v>5.04</v>
      </c>
      <c r="I15" s="24"/>
    </row>
    <row r="16" spans="2:9" ht="13.5">
      <c r="B16" s="8" t="s">
        <v>192</v>
      </c>
      <c r="C16" s="47" t="s">
        <v>193</v>
      </c>
      <c r="D16" s="44" t="s">
        <v>194</v>
      </c>
      <c r="E16" s="6" t="s">
        <v>40</v>
      </c>
      <c r="F16" s="19">
        <v>35994</v>
      </c>
      <c r="G16" s="24">
        <v>1204.27</v>
      </c>
      <c r="H16" s="24">
        <v>5.03</v>
      </c>
      <c r="I16" s="24"/>
    </row>
    <row r="17" spans="2:9" ht="13.5">
      <c r="B17" s="8" t="s">
        <v>48</v>
      </c>
      <c r="C17" s="47" t="s">
        <v>49</v>
      </c>
      <c r="D17" s="44" t="s">
        <v>50</v>
      </c>
      <c r="E17" s="6" t="s">
        <v>51</v>
      </c>
      <c r="F17" s="19">
        <v>292737</v>
      </c>
      <c r="G17" s="24">
        <v>1098.2</v>
      </c>
      <c r="H17" s="24">
        <v>4.59</v>
      </c>
      <c r="I17" s="24"/>
    </row>
    <row r="18" spans="2:9" ht="13.5">
      <c r="B18" s="8" t="s">
        <v>68</v>
      </c>
      <c r="C18" s="47" t="s">
        <v>69</v>
      </c>
      <c r="D18" s="44" t="s">
        <v>70</v>
      </c>
      <c r="E18" s="6" t="s">
        <v>71</v>
      </c>
      <c r="F18" s="19">
        <v>46003</v>
      </c>
      <c r="G18" s="24">
        <v>1030.1</v>
      </c>
      <c r="H18" s="24">
        <v>4.3</v>
      </c>
      <c r="I18" s="24"/>
    </row>
    <row r="19" spans="2:9" ht="13.5">
      <c r="B19" s="8" t="s">
        <v>37</v>
      </c>
      <c r="C19" s="47" t="s">
        <v>38</v>
      </c>
      <c r="D19" s="44" t="s">
        <v>39</v>
      </c>
      <c r="E19" s="6" t="s">
        <v>40</v>
      </c>
      <c r="F19" s="19">
        <v>29810</v>
      </c>
      <c r="G19" s="24">
        <v>876.07</v>
      </c>
      <c r="H19" s="24">
        <v>3.66</v>
      </c>
      <c r="I19" s="24"/>
    </row>
    <row r="20" spans="2:9" ht="13.5">
      <c r="B20" s="8" t="s">
        <v>52</v>
      </c>
      <c r="C20" s="47" t="s">
        <v>53</v>
      </c>
      <c r="D20" s="44" t="s">
        <v>54</v>
      </c>
      <c r="E20" s="6" t="s">
        <v>51</v>
      </c>
      <c r="F20" s="19">
        <v>81364</v>
      </c>
      <c r="G20" s="24">
        <v>796.19</v>
      </c>
      <c r="H20" s="24">
        <v>3.33</v>
      </c>
      <c r="I20" s="24"/>
    </row>
    <row r="21" spans="2:9" ht="13.5">
      <c r="B21" s="8" t="s">
        <v>58</v>
      </c>
      <c r="C21" s="47" t="s">
        <v>59</v>
      </c>
      <c r="D21" s="44" t="s">
        <v>60</v>
      </c>
      <c r="E21" s="6" t="s">
        <v>51</v>
      </c>
      <c r="F21" s="19">
        <v>48775</v>
      </c>
      <c r="G21" s="24">
        <v>742.14</v>
      </c>
      <c r="H21" s="24">
        <v>3.1</v>
      </c>
      <c r="I21" s="24"/>
    </row>
    <row r="22" spans="2:9" ht="13.5">
      <c r="B22" s="8" t="s">
        <v>61</v>
      </c>
      <c r="C22" s="47" t="s">
        <v>62</v>
      </c>
      <c r="D22" s="44" t="s">
        <v>63</v>
      </c>
      <c r="E22" s="6" t="s">
        <v>64</v>
      </c>
      <c r="F22" s="19">
        <v>98868</v>
      </c>
      <c r="G22" s="24">
        <v>739.83</v>
      </c>
      <c r="H22" s="24">
        <v>3.09</v>
      </c>
      <c r="I22" s="24"/>
    </row>
    <row r="23" spans="2:9" ht="13.5">
      <c r="B23" s="8" t="s">
        <v>65</v>
      </c>
      <c r="C23" s="47" t="s">
        <v>66</v>
      </c>
      <c r="D23" s="44" t="s">
        <v>67</v>
      </c>
      <c r="E23" s="6" t="s">
        <v>64</v>
      </c>
      <c r="F23" s="19">
        <v>115975</v>
      </c>
      <c r="G23" s="24">
        <v>731.69</v>
      </c>
      <c r="H23" s="24">
        <v>3.06</v>
      </c>
      <c r="I23" s="24"/>
    </row>
    <row r="24" spans="2:9" ht="13.5">
      <c r="B24" s="8" t="s">
        <v>195</v>
      </c>
      <c r="C24" s="47" t="s">
        <v>196</v>
      </c>
      <c r="D24" s="44" t="s">
        <v>197</v>
      </c>
      <c r="E24" s="6" t="s">
        <v>36</v>
      </c>
      <c r="F24" s="19">
        <v>176391</v>
      </c>
      <c r="G24" s="24">
        <v>637.92</v>
      </c>
      <c r="H24" s="24">
        <v>2.67</v>
      </c>
      <c r="I24" s="24"/>
    </row>
    <row r="25" spans="2:9" ht="13.5">
      <c r="B25" s="8" t="s">
        <v>72</v>
      </c>
      <c r="C25" s="47" t="s">
        <v>73</v>
      </c>
      <c r="D25" s="44" t="s">
        <v>74</v>
      </c>
      <c r="E25" s="6" t="s">
        <v>64</v>
      </c>
      <c r="F25" s="19">
        <v>40269</v>
      </c>
      <c r="G25" s="24">
        <v>603.19</v>
      </c>
      <c r="H25" s="24">
        <v>2.52</v>
      </c>
      <c r="I25" s="24"/>
    </row>
    <row r="26" spans="2:9" ht="13.5">
      <c r="B26" s="8" t="s">
        <v>55</v>
      </c>
      <c r="C26" s="47" t="s">
        <v>56</v>
      </c>
      <c r="D26" s="44" t="s">
        <v>57</v>
      </c>
      <c r="E26" s="6" t="s">
        <v>40</v>
      </c>
      <c r="F26" s="19">
        <v>26425</v>
      </c>
      <c r="G26" s="24">
        <v>563.96</v>
      </c>
      <c r="H26" s="24">
        <v>2.36</v>
      </c>
      <c r="I26" s="24"/>
    </row>
    <row r="27" spans="2:9" ht="13.5">
      <c r="B27" s="8" t="s">
        <v>78</v>
      </c>
      <c r="C27" s="47" t="s">
        <v>79</v>
      </c>
      <c r="D27" s="44" t="s">
        <v>80</v>
      </c>
      <c r="E27" s="6" t="s">
        <v>51</v>
      </c>
      <c r="F27" s="19">
        <v>16672</v>
      </c>
      <c r="G27" s="24">
        <v>543.24</v>
      </c>
      <c r="H27" s="24">
        <v>2.27</v>
      </c>
      <c r="I27" s="24"/>
    </row>
    <row r="28" spans="2:9" ht="13.5">
      <c r="B28" s="8" t="s">
        <v>75</v>
      </c>
      <c r="C28" s="47" t="s">
        <v>76</v>
      </c>
      <c r="D28" s="44" t="s">
        <v>77</v>
      </c>
      <c r="E28" s="6" t="s">
        <v>40</v>
      </c>
      <c r="F28" s="19">
        <v>7491</v>
      </c>
      <c r="G28" s="24">
        <v>273.53</v>
      </c>
      <c r="H28" s="24">
        <v>1.14</v>
      </c>
      <c r="I28" s="24"/>
    </row>
    <row r="29" spans="2:9" ht="13.5">
      <c r="B29" s="8" t="s">
        <v>81</v>
      </c>
      <c r="C29" s="47" t="s">
        <v>82</v>
      </c>
      <c r="D29" s="44" t="s">
        <v>83</v>
      </c>
      <c r="E29" s="6" t="s">
        <v>84</v>
      </c>
      <c r="F29" s="19">
        <v>4406</v>
      </c>
      <c r="G29" s="24">
        <v>238.94</v>
      </c>
      <c r="H29" s="24">
        <v>1</v>
      </c>
      <c r="I29" s="24"/>
    </row>
    <row r="30" spans="2:9" ht="13.5">
      <c r="B30" s="8" t="s">
        <v>85</v>
      </c>
      <c r="C30" s="47" t="s">
        <v>86</v>
      </c>
      <c r="D30" s="44" t="s">
        <v>87</v>
      </c>
      <c r="E30" s="6" t="s">
        <v>84</v>
      </c>
      <c r="F30" s="19">
        <v>36390</v>
      </c>
      <c r="G30" s="24">
        <v>234.79</v>
      </c>
      <c r="H30" s="24">
        <v>0.98</v>
      </c>
      <c r="I30" s="24"/>
    </row>
    <row r="31" spans="2:9" ht="13.5">
      <c r="B31" s="8" t="s">
        <v>88</v>
      </c>
      <c r="C31" s="47" t="s">
        <v>89</v>
      </c>
      <c r="D31" s="44" t="s">
        <v>90</v>
      </c>
      <c r="E31" s="6" t="s">
        <v>84</v>
      </c>
      <c r="F31" s="19">
        <v>20200</v>
      </c>
      <c r="G31" s="24">
        <v>232.12</v>
      </c>
      <c r="H31" s="24">
        <v>0.97</v>
      </c>
      <c r="I31" s="24"/>
    </row>
    <row r="32" spans="2:9" ht="13.5">
      <c r="B32" s="8" t="s">
        <v>91</v>
      </c>
      <c r="C32" s="47" t="s">
        <v>92</v>
      </c>
      <c r="D32" s="44" t="s">
        <v>93</v>
      </c>
      <c r="E32" s="6" t="s">
        <v>84</v>
      </c>
      <c r="F32" s="19">
        <v>27020</v>
      </c>
      <c r="G32" s="24">
        <v>182.51</v>
      </c>
      <c r="H32" s="24">
        <v>0.76</v>
      </c>
      <c r="I32" s="24"/>
    </row>
    <row r="33" spans="2:9" ht="13.5">
      <c r="B33" s="8" t="s">
        <v>94</v>
      </c>
      <c r="C33" s="47" t="s">
        <v>95</v>
      </c>
      <c r="D33" s="44" t="s">
        <v>96</v>
      </c>
      <c r="E33" s="6" t="s">
        <v>84</v>
      </c>
      <c r="F33" s="19">
        <v>4000</v>
      </c>
      <c r="G33" s="24">
        <v>81.06</v>
      </c>
      <c r="H33" s="24">
        <v>0.34</v>
      </c>
      <c r="I33" s="24"/>
    </row>
    <row r="34" spans="3:9" ht="13.5">
      <c r="C34" s="50" t="s">
        <v>100</v>
      </c>
      <c r="D34" s="44"/>
      <c r="E34" s="6"/>
      <c r="F34" s="19"/>
      <c r="G34" s="25">
        <v>19607.44</v>
      </c>
      <c r="H34" s="25">
        <v>81.93</v>
      </c>
      <c r="I34" s="25"/>
    </row>
    <row r="35" spans="3:9" ht="13.5">
      <c r="C35" s="47"/>
      <c r="D35" s="44"/>
      <c r="E35" s="6"/>
      <c r="F35" s="19"/>
      <c r="G35" s="24"/>
      <c r="H35" s="24"/>
      <c r="I35" s="24"/>
    </row>
    <row r="36" spans="3:9" ht="13.5">
      <c r="C36" s="50" t="s">
        <v>3</v>
      </c>
      <c r="D36" s="44"/>
      <c r="E36" s="6"/>
      <c r="F36" s="19"/>
      <c r="G36" s="24" t="s">
        <v>2</v>
      </c>
      <c r="H36" s="24" t="s">
        <v>2</v>
      </c>
      <c r="I36" s="24"/>
    </row>
    <row r="37" spans="3:9" ht="13.5">
      <c r="C37" s="47"/>
      <c r="D37" s="44"/>
      <c r="E37" s="6"/>
      <c r="F37" s="19"/>
      <c r="G37" s="24"/>
      <c r="H37" s="24"/>
      <c r="I37" s="24"/>
    </row>
    <row r="38" spans="3:9" ht="13.5">
      <c r="C38" s="50" t="s">
        <v>4</v>
      </c>
      <c r="D38" s="44"/>
      <c r="E38" s="6"/>
      <c r="F38" s="19"/>
      <c r="G38" s="24" t="s">
        <v>2</v>
      </c>
      <c r="H38" s="24" t="s">
        <v>2</v>
      </c>
      <c r="I38" s="24"/>
    </row>
    <row r="39" spans="3:9" ht="13.5">
      <c r="C39" s="47"/>
      <c r="D39" s="44"/>
      <c r="E39" s="6"/>
      <c r="F39" s="19"/>
      <c r="G39" s="24"/>
      <c r="H39" s="24"/>
      <c r="I39" s="24"/>
    </row>
    <row r="40" spans="3:9" ht="13.5">
      <c r="C40" s="50" t="s">
        <v>5</v>
      </c>
      <c r="D40" s="44"/>
      <c r="E40" s="6"/>
      <c r="F40" s="19"/>
      <c r="G40" s="24"/>
      <c r="H40" s="24"/>
      <c r="I40" s="24"/>
    </row>
    <row r="41" spans="3:9" ht="13.5">
      <c r="C41" s="47"/>
      <c r="D41" s="44"/>
      <c r="E41" s="6"/>
      <c r="F41" s="19"/>
      <c r="G41" s="24"/>
      <c r="H41" s="24"/>
      <c r="I41" s="24"/>
    </row>
    <row r="42" spans="3:9" ht="13.5">
      <c r="C42" s="50" t="s">
        <v>6</v>
      </c>
      <c r="D42" s="44"/>
      <c r="E42" s="6"/>
      <c r="F42" s="19"/>
      <c r="G42" s="24" t="s">
        <v>2</v>
      </c>
      <c r="H42" s="24" t="s">
        <v>2</v>
      </c>
      <c r="I42" s="24"/>
    </row>
    <row r="43" spans="3:9" ht="13.5">
      <c r="C43" s="47"/>
      <c r="D43" s="44"/>
      <c r="E43" s="6"/>
      <c r="F43" s="19"/>
      <c r="G43" s="24"/>
      <c r="H43" s="24"/>
      <c r="I43" s="24"/>
    </row>
    <row r="44" spans="3:9" ht="13.5">
      <c r="C44" s="50" t="s">
        <v>7</v>
      </c>
      <c r="D44" s="44"/>
      <c r="E44" s="6"/>
      <c r="F44" s="19"/>
      <c r="G44" s="24" t="s">
        <v>2</v>
      </c>
      <c r="H44" s="24" t="s">
        <v>2</v>
      </c>
      <c r="I44" s="24"/>
    </row>
    <row r="45" spans="3:9" ht="13.5">
      <c r="C45" s="47"/>
      <c r="D45" s="44"/>
      <c r="E45" s="6"/>
      <c r="F45" s="19"/>
      <c r="G45" s="24"/>
      <c r="H45" s="24"/>
      <c r="I45" s="24"/>
    </row>
    <row r="46" spans="3:9" ht="13.5">
      <c r="C46" s="50" t="s">
        <v>8</v>
      </c>
      <c r="D46" s="44"/>
      <c r="E46" s="6"/>
      <c r="F46" s="19"/>
      <c r="G46" s="24" t="s">
        <v>2</v>
      </c>
      <c r="H46" s="24" t="s">
        <v>2</v>
      </c>
      <c r="I46" s="24"/>
    </row>
    <row r="47" spans="3:9" ht="13.5">
      <c r="C47" s="47"/>
      <c r="D47" s="44"/>
      <c r="E47" s="6"/>
      <c r="F47" s="19"/>
      <c r="G47" s="24"/>
      <c r="H47" s="24"/>
      <c r="I47" s="24"/>
    </row>
    <row r="48" spans="3:9" ht="13.5">
      <c r="C48" s="50" t="s">
        <v>9</v>
      </c>
      <c r="D48" s="44"/>
      <c r="E48" s="6"/>
      <c r="F48" s="19"/>
      <c r="G48" s="24" t="s">
        <v>2</v>
      </c>
      <c r="H48" s="24" t="s">
        <v>2</v>
      </c>
      <c r="I48" s="24"/>
    </row>
    <row r="49" spans="3:9" ht="13.5">
      <c r="C49" s="47"/>
      <c r="D49" s="44"/>
      <c r="E49" s="6"/>
      <c r="F49" s="19"/>
      <c r="G49" s="24"/>
      <c r="H49" s="24"/>
      <c r="I49" s="24"/>
    </row>
    <row r="50" spans="3:9" ht="13.5">
      <c r="C50" s="50" t="s">
        <v>10</v>
      </c>
      <c r="D50" s="44"/>
      <c r="E50" s="6"/>
      <c r="F50" s="19"/>
      <c r="G50" s="24" t="s">
        <v>2</v>
      </c>
      <c r="H50" s="24" t="s">
        <v>2</v>
      </c>
      <c r="I50" s="24"/>
    </row>
    <row r="51" spans="3:9" ht="13.5">
      <c r="C51" s="47"/>
      <c r="D51" s="44"/>
      <c r="E51" s="6"/>
      <c r="F51" s="19"/>
      <c r="G51" s="24"/>
      <c r="H51" s="24"/>
      <c r="I51" s="24"/>
    </row>
    <row r="52" spans="3:9" ht="13.5">
      <c r="C52" s="50" t="s">
        <v>11</v>
      </c>
      <c r="D52" s="44"/>
      <c r="E52" s="6"/>
      <c r="F52" s="19"/>
      <c r="G52" s="24"/>
      <c r="H52" s="24"/>
      <c r="I52" s="24"/>
    </row>
    <row r="53" spans="3:9" ht="13.5">
      <c r="C53" s="47"/>
      <c r="D53" s="44"/>
      <c r="E53" s="6"/>
      <c r="F53" s="19"/>
      <c r="G53" s="24"/>
      <c r="H53" s="24"/>
      <c r="I53" s="24"/>
    </row>
    <row r="54" spans="3:9" ht="13.5">
      <c r="C54" s="50" t="s">
        <v>12</v>
      </c>
      <c r="D54" s="44"/>
      <c r="E54" s="6"/>
      <c r="F54" s="19"/>
      <c r="G54" s="24" t="s">
        <v>2</v>
      </c>
      <c r="H54" s="24" t="s">
        <v>2</v>
      </c>
      <c r="I54" s="24"/>
    </row>
    <row r="55" spans="3:9" ht="13.5">
      <c r="C55" s="47"/>
      <c r="D55" s="44"/>
      <c r="E55" s="6"/>
      <c r="F55" s="19"/>
      <c r="G55" s="24"/>
      <c r="H55" s="24"/>
      <c r="I55" s="24"/>
    </row>
    <row r="56" spans="3:9" ht="13.5">
      <c r="C56" s="50" t="s">
        <v>13</v>
      </c>
      <c r="D56" s="44"/>
      <c r="E56" s="6"/>
      <c r="F56" s="19"/>
      <c r="G56" s="24" t="s">
        <v>2</v>
      </c>
      <c r="H56" s="24" t="s">
        <v>2</v>
      </c>
      <c r="I56" s="24"/>
    </row>
    <row r="57" spans="3:9" ht="13.5">
      <c r="C57" s="47"/>
      <c r="D57" s="44"/>
      <c r="E57" s="6"/>
      <c r="F57" s="19"/>
      <c r="G57" s="24"/>
      <c r="H57" s="24"/>
      <c r="I57" s="24"/>
    </row>
    <row r="58" spans="3:9" ht="13.5">
      <c r="C58" s="50" t="s">
        <v>14</v>
      </c>
      <c r="D58" s="44"/>
      <c r="E58" s="6"/>
      <c r="F58" s="19"/>
      <c r="G58" s="24" t="s">
        <v>2</v>
      </c>
      <c r="H58" s="24" t="s">
        <v>2</v>
      </c>
      <c r="I58" s="24"/>
    </row>
    <row r="59" spans="3:9" ht="13.5">
      <c r="C59" s="47"/>
      <c r="D59" s="44"/>
      <c r="E59" s="6"/>
      <c r="F59" s="19"/>
      <c r="G59" s="24"/>
      <c r="H59" s="24"/>
      <c r="I59" s="24"/>
    </row>
    <row r="60" spans="3:9" ht="13.5">
      <c r="C60" s="50" t="s">
        <v>15</v>
      </c>
      <c r="D60" s="44"/>
      <c r="E60" s="6"/>
      <c r="F60" s="19"/>
      <c r="G60" s="24" t="s">
        <v>2</v>
      </c>
      <c r="H60" s="24" t="s">
        <v>2</v>
      </c>
      <c r="I60" s="24"/>
    </row>
    <row r="61" spans="3:9" ht="13.5">
      <c r="C61" s="47"/>
      <c r="D61" s="44"/>
      <c r="E61" s="6"/>
      <c r="F61" s="19"/>
      <c r="G61" s="24"/>
      <c r="H61" s="24"/>
      <c r="I61" s="24"/>
    </row>
    <row r="62" spans="1:9" ht="13.5">
      <c r="A62" s="10"/>
      <c r="B62" s="27"/>
      <c r="C62" s="48" t="s">
        <v>16</v>
      </c>
      <c r="D62" s="44"/>
      <c r="E62" s="6"/>
      <c r="F62" s="19"/>
      <c r="G62" s="24"/>
      <c r="H62" s="24"/>
      <c r="I62" s="24"/>
    </row>
    <row r="63" spans="1:9" ht="13.5">
      <c r="A63" s="27"/>
      <c r="B63" s="27"/>
      <c r="C63" s="48" t="s">
        <v>17</v>
      </c>
      <c r="D63" s="44"/>
      <c r="E63" s="6"/>
      <c r="F63" s="19"/>
      <c r="G63" s="24" t="s">
        <v>2</v>
      </c>
      <c r="H63" s="24" t="s">
        <v>2</v>
      </c>
      <c r="I63" s="24"/>
    </row>
    <row r="64" spans="1:9" ht="13.5">
      <c r="A64" s="27"/>
      <c r="B64" s="27"/>
      <c r="C64" s="48"/>
      <c r="D64" s="44"/>
      <c r="E64" s="6"/>
      <c r="F64" s="19"/>
      <c r="G64" s="24"/>
      <c r="H64" s="24"/>
      <c r="I64" s="24"/>
    </row>
    <row r="65" spans="1:9" ht="13.5">
      <c r="A65" s="27"/>
      <c r="B65" s="27"/>
      <c r="C65" s="48" t="s">
        <v>331</v>
      </c>
      <c r="D65" s="44"/>
      <c r="E65" s="6"/>
      <c r="F65" s="19"/>
      <c r="G65" s="24" t="s">
        <v>2</v>
      </c>
      <c r="H65" s="24" t="s">
        <v>2</v>
      </c>
      <c r="I65" s="24"/>
    </row>
    <row r="66" spans="1:9" ht="13.5">
      <c r="A66" s="27"/>
      <c r="B66" s="27"/>
      <c r="C66" s="48"/>
      <c r="D66" s="44"/>
      <c r="E66" s="6"/>
      <c r="F66" s="19"/>
      <c r="G66" s="24"/>
      <c r="H66" s="24"/>
      <c r="I66" s="24"/>
    </row>
    <row r="67" spans="1:9" ht="13.5">
      <c r="A67" s="27"/>
      <c r="B67" s="27"/>
      <c r="C67" s="48" t="s">
        <v>332</v>
      </c>
      <c r="D67" s="44"/>
      <c r="E67" s="6"/>
      <c r="F67" s="19"/>
      <c r="G67" s="24" t="s">
        <v>2</v>
      </c>
      <c r="H67" s="24" t="s">
        <v>2</v>
      </c>
      <c r="I67" s="24"/>
    </row>
    <row r="68" spans="1:9" ht="13.5">
      <c r="A68" s="27"/>
      <c r="B68" s="27"/>
      <c r="C68" s="48"/>
      <c r="D68" s="44"/>
      <c r="E68" s="6"/>
      <c r="F68" s="19"/>
      <c r="G68" s="24"/>
      <c r="H68" s="24"/>
      <c r="I68" s="24"/>
    </row>
    <row r="69" spans="3:9" ht="13.5">
      <c r="C69" s="49" t="s">
        <v>333</v>
      </c>
      <c r="D69" s="44"/>
      <c r="E69" s="6"/>
      <c r="F69" s="19"/>
      <c r="G69" s="24"/>
      <c r="H69" s="24"/>
      <c r="I69" s="24"/>
    </row>
    <row r="70" spans="2:9" ht="13.5">
      <c r="B70" s="8" t="s">
        <v>132</v>
      </c>
      <c r="C70" s="47" t="s">
        <v>133</v>
      </c>
      <c r="D70" s="44"/>
      <c r="E70" s="6"/>
      <c r="F70" s="19"/>
      <c r="G70" s="24">
        <v>4435</v>
      </c>
      <c r="H70" s="24">
        <v>18.53</v>
      </c>
      <c r="I70" s="24">
        <v>3.2198</v>
      </c>
    </row>
    <row r="71" spans="3:9" ht="13.5">
      <c r="C71" s="50" t="s">
        <v>100</v>
      </c>
      <c r="D71" s="44"/>
      <c r="E71" s="6"/>
      <c r="F71" s="19"/>
      <c r="G71" s="25">
        <v>4435</v>
      </c>
      <c r="H71" s="25">
        <v>18.53</v>
      </c>
      <c r="I71" s="25"/>
    </row>
    <row r="72" spans="3:9" ht="13.5">
      <c r="C72" s="47"/>
      <c r="D72" s="44"/>
      <c r="E72" s="6"/>
      <c r="F72" s="19"/>
      <c r="G72" s="24"/>
      <c r="H72" s="24"/>
      <c r="I72" s="24"/>
    </row>
    <row r="73" spans="1:9" ht="13.5">
      <c r="A73" s="10"/>
      <c r="B73" s="27"/>
      <c r="C73" s="48" t="s">
        <v>19</v>
      </c>
      <c r="D73" s="44"/>
      <c r="E73" s="6"/>
      <c r="F73" s="19"/>
      <c r="G73" s="24"/>
      <c r="H73" s="24"/>
      <c r="I73" s="24"/>
    </row>
    <row r="74" spans="2:9" ht="13.5">
      <c r="B74" s="8"/>
      <c r="C74" s="47" t="s">
        <v>134</v>
      </c>
      <c r="D74" s="44"/>
      <c r="E74" s="6"/>
      <c r="F74" s="19"/>
      <c r="G74" s="24">
        <v>-107.41</v>
      </c>
      <c r="H74" s="24">
        <v>-0.46</v>
      </c>
      <c r="I74" s="24"/>
    </row>
    <row r="75" spans="3:9" ht="13.5">
      <c r="C75" s="50" t="s">
        <v>100</v>
      </c>
      <c r="D75" s="44"/>
      <c r="E75" s="6"/>
      <c r="F75" s="19"/>
      <c r="G75" s="25">
        <v>-107.41</v>
      </c>
      <c r="H75" s="25">
        <v>-0.46</v>
      </c>
      <c r="I75" s="25"/>
    </row>
    <row r="76" spans="3:9" ht="13.5">
      <c r="C76" s="47"/>
      <c r="D76" s="44"/>
      <c r="E76" s="6"/>
      <c r="F76" s="19"/>
      <c r="G76" s="24"/>
      <c r="H76" s="24"/>
      <c r="I76" s="24"/>
    </row>
    <row r="77" spans="3:9" ht="13.5">
      <c r="C77" s="51" t="s">
        <v>135</v>
      </c>
      <c r="D77" s="45"/>
      <c r="E77" s="5"/>
      <c r="F77" s="20"/>
      <c r="G77" s="26">
        <v>23935.03</v>
      </c>
      <c r="H77" s="26">
        <f>_xlfn.SUMIFS(H:H,C:C,"Total")</f>
        <v>100.00000000000001</v>
      </c>
      <c r="I77" s="26"/>
    </row>
    <row r="78" ht="14.25" thickBot="1"/>
    <row r="79" spans="3:9" ht="13.5">
      <c r="C79" s="70" t="s">
        <v>413</v>
      </c>
      <c r="D79" s="58"/>
      <c r="E79" s="58"/>
      <c r="F79" s="59"/>
      <c r="G79" s="168"/>
      <c r="H79" s="168"/>
      <c r="I79" s="61"/>
    </row>
    <row r="80" spans="3:9" ht="14.25" thickBot="1">
      <c r="C80" s="65" t="s">
        <v>335</v>
      </c>
      <c r="D80" s="66"/>
      <c r="E80" s="66"/>
      <c r="F80" s="67"/>
      <c r="G80" s="68"/>
      <c r="H80" s="68"/>
      <c r="I80" s="69"/>
    </row>
    <row r="81" ht="14.25" thickBot="1">
      <c r="I81" s="3"/>
    </row>
    <row r="82" spans="3:9" ht="13.5">
      <c r="C82" s="70" t="s">
        <v>337</v>
      </c>
      <c r="D82" s="71"/>
      <c r="E82" s="71"/>
      <c r="F82" s="71"/>
      <c r="G82" s="71"/>
      <c r="H82" s="72"/>
      <c r="I82" s="61"/>
    </row>
    <row r="83" spans="3:9" ht="13.5">
      <c r="C83" s="73" t="s">
        <v>338</v>
      </c>
      <c r="D83" s="74"/>
      <c r="E83" s="75"/>
      <c r="F83" s="75"/>
      <c r="G83" s="74"/>
      <c r="H83" s="64"/>
      <c r="I83" s="56"/>
    </row>
    <row r="84" spans="3:9" ht="41.25">
      <c r="C84" s="334" t="s">
        <v>339</v>
      </c>
      <c r="D84" s="335" t="s">
        <v>340</v>
      </c>
      <c r="E84" s="76" t="s">
        <v>341</v>
      </c>
      <c r="F84" s="76" t="s">
        <v>341</v>
      </c>
      <c r="G84" s="76" t="s">
        <v>342</v>
      </c>
      <c r="H84" s="64"/>
      <c r="I84" s="56"/>
    </row>
    <row r="85" spans="3:9" ht="13.5">
      <c r="C85" s="334"/>
      <c r="D85" s="335"/>
      <c r="E85" s="76" t="s">
        <v>343</v>
      </c>
      <c r="F85" s="76" t="s">
        <v>344</v>
      </c>
      <c r="G85" s="76" t="s">
        <v>343</v>
      </c>
      <c r="H85" s="64"/>
      <c r="I85" s="56"/>
    </row>
    <row r="86" spans="3:9" ht="13.5">
      <c r="C86" s="77" t="s">
        <v>2</v>
      </c>
      <c r="D86" s="78" t="s">
        <v>2</v>
      </c>
      <c r="E86" s="78" t="s">
        <v>2</v>
      </c>
      <c r="F86" s="78" t="s">
        <v>2</v>
      </c>
      <c r="G86" s="78" t="s">
        <v>2</v>
      </c>
      <c r="H86" s="64"/>
      <c r="I86" s="56"/>
    </row>
    <row r="87" spans="3:9" ht="15">
      <c r="C87" s="79" t="s">
        <v>345</v>
      </c>
      <c r="D87" s="80"/>
      <c r="E87" s="80"/>
      <c r="F87" s="80"/>
      <c r="G87" s="80"/>
      <c r="H87" s="64"/>
      <c r="I87" s="56"/>
    </row>
    <row r="88" spans="3:9" ht="15">
      <c r="C88" s="81"/>
      <c r="D88" s="63"/>
      <c r="E88" s="63"/>
      <c r="F88" s="63"/>
      <c r="G88" s="63"/>
      <c r="H88" s="64"/>
      <c r="I88" s="56"/>
    </row>
    <row r="89" spans="3:9" ht="15">
      <c r="C89" s="81" t="s">
        <v>346</v>
      </c>
      <c r="D89" s="63"/>
      <c r="E89" s="63"/>
      <c r="F89" s="63"/>
      <c r="G89" s="63"/>
      <c r="H89" s="64"/>
      <c r="I89" s="56"/>
    </row>
    <row r="90" spans="3:9" ht="13.5">
      <c r="C90" s="62"/>
      <c r="D90" s="63"/>
      <c r="E90" s="63"/>
      <c r="F90" s="63"/>
      <c r="G90" s="63"/>
      <c r="H90" s="64"/>
      <c r="I90" s="56"/>
    </row>
    <row r="91" spans="3:9" ht="15">
      <c r="C91" s="81" t="s">
        <v>347</v>
      </c>
      <c r="D91" s="63"/>
      <c r="E91" s="63"/>
      <c r="F91" s="63"/>
      <c r="G91" s="63"/>
      <c r="H91" s="64"/>
      <c r="I91" s="56"/>
    </row>
    <row r="92" spans="3:9" ht="13.5">
      <c r="C92" s="82" t="s">
        <v>348</v>
      </c>
      <c r="D92" s="184" t="s">
        <v>443</v>
      </c>
      <c r="E92" s="184" t="s">
        <v>431</v>
      </c>
      <c r="F92" s="63"/>
      <c r="G92" s="63"/>
      <c r="H92" s="64"/>
      <c r="I92" s="56"/>
    </row>
    <row r="93" spans="3:9" ht="13.5">
      <c r="C93" s="82" t="s">
        <v>349</v>
      </c>
      <c r="D93" s="83">
        <v>16.1339</v>
      </c>
      <c r="E93" s="169">
        <v>16.4548</v>
      </c>
      <c r="F93" s="63"/>
      <c r="G93" s="63"/>
      <c r="H93" s="64"/>
      <c r="I93" s="56"/>
    </row>
    <row r="94" spans="3:9" ht="13.5">
      <c r="C94" s="82" t="s">
        <v>350</v>
      </c>
      <c r="D94" s="83">
        <v>15.7745</v>
      </c>
      <c r="E94" s="169">
        <v>16.0717</v>
      </c>
      <c r="F94" s="63"/>
      <c r="G94" s="63"/>
      <c r="H94" s="64"/>
      <c r="I94" s="56"/>
    </row>
    <row r="95" spans="3:9" ht="13.5">
      <c r="C95" s="62"/>
      <c r="D95" s="63"/>
      <c r="E95" s="63"/>
      <c r="F95" s="63"/>
      <c r="G95" s="63"/>
      <c r="H95" s="64"/>
      <c r="I95" s="56"/>
    </row>
    <row r="96" spans="3:9" ht="15">
      <c r="C96" s="81" t="s">
        <v>432</v>
      </c>
      <c r="D96" s="84"/>
      <c r="E96" s="84"/>
      <c r="F96" s="84"/>
      <c r="G96" s="63"/>
      <c r="H96" s="64"/>
      <c r="I96" s="56"/>
    </row>
    <row r="97" spans="3:9" ht="15">
      <c r="C97" s="81"/>
      <c r="D97" s="84"/>
      <c r="E97" s="84"/>
      <c r="F97" s="84"/>
      <c r="G97" s="63"/>
      <c r="H97" s="64"/>
      <c r="I97" s="56"/>
    </row>
    <row r="98" spans="3:9" ht="15">
      <c r="C98" s="81" t="s">
        <v>433</v>
      </c>
      <c r="D98" s="84"/>
      <c r="E98" s="84"/>
      <c r="F98" s="84"/>
      <c r="G98" s="63"/>
      <c r="H98" s="64"/>
      <c r="I98" s="56"/>
    </row>
    <row r="99" spans="3:9" ht="15">
      <c r="C99" s="81"/>
      <c r="D99" s="84"/>
      <c r="E99" s="84"/>
      <c r="F99" s="84"/>
      <c r="G99" s="63"/>
      <c r="H99" s="64"/>
      <c r="I99" s="56"/>
    </row>
    <row r="100" spans="3:9" ht="15">
      <c r="C100" s="81" t="s">
        <v>440</v>
      </c>
      <c r="D100" s="84"/>
      <c r="E100" s="85"/>
      <c r="F100" s="86"/>
      <c r="G100" s="63"/>
      <c r="H100" s="64"/>
      <c r="I100" s="56"/>
    </row>
    <row r="101" spans="3:9" ht="15">
      <c r="C101" s="87" t="s">
        <v>351</v>
      </c>
      <c r="D101" s="84"/>
      <c r="E101" s="84"/>
      <c r="F101" s="84"/>
      <c r="G101" s="63"/>
      <c r="H101" s="64"/>
      <c r="I101" s="56"/>
    </row>
    <row r="102" spans="3:9" ht="15">
      <c r="C102" s="88"/>
      <c r="D102" s="84"/>
      <c r="E102" s="84"/>
      <c r="F102" s="84"/>
      <c r="G102" s="63"/>
      <c r="H102" s="64"/>
      <c r="I102" s="56"/>
    </row>
    <row r="103" spans="3:9" ht="15">
      <c r="C103" s="81" t="s">
        <v>441</v>
      </c>
      <c r="D103" s="84"/>
      <c r="E103" s="84"/>
      <c r="F103" s="84"/>
      <c r="G103" s="63"/>
      <c r="H103" s="64"/>
      <c r="I103" s="56"/>
    </row>
    <row r="104" spans="3:9" ht="15">
      <c r="C104" s="81"/>
      <c r="D104" s="84"/>
      <c r="E104" s="84"/>
      <c r="F104" s="84"/>
      <c r="G104" s="63"/>
      <c r="H104" s="64"/>
      <c r="I104" s="56"/>
    </row>
    <row r="105" spans="3:9" ht="18">
      <c r="C105" s="81" t="s">
        <v>451</v>
      </c>
      <c r="D105" s="84"/>
      <c r="E105" s="84"/>
      <c r="F105" s="85"/>
      <c r="G105" s="170"/>
      <c r="H105" s="64"/>
      <c r="I105" s="56"/>
    </row>
    <row r="106" spans="3:9" ht="18">
      <c r="C106" s="81"/>
      <c r="D106" s="84"/>
      <c r="E106" s="84"/>
      <c r="F106" s="84"/>
      <c r="G106" s="170"/>
      <c r="H106" s="64"/>
      <c r="I106" s="56"/>
    </row>
    <row r="107" spans="3:9" ht="15">
      <c r="C107" s="81" t="s">
        <v>453</v>
      </c>
      <c r="D107" s="84"/>
      <c r="E107" s="84"/>
      <c r="F107" s="171"/>
      <c r="G107" s="63"/>
      <c r="H107" s="64"/>
      <c r="I107" s="56"/>
    </row>
    <row r="108" spans="3:9" ht="15">
      <c r="C108" s="81"/>
      <c r="D108" s="84"/>
      <c r="E108" s="84"/>
      <c r="F108" s="84"/>
      <c r="G108" s="63"/>
      <c r="H108" s="64"/>
      <c r="I108" s="56"/>
    </row>
    <row r="109" spans="3:9" ht="15">
      <c r="C109" s="81" t="s">
        <v>447</v>
      </c>
      <c r="D109" s="84"/>
      <c r="E109" s="84"/>
      <c r="F109" s="84"/>
      <c r="G109" s="63"/>
      <c r="H109" s="64"/>
      <c r="I109" s="56"/>
    </row>
    <row r="110" spans="3:9" ht="15">
      <c r="C110" s="81"/>
      <c r="D110" s="84"/>
      <c r="E110" s="84"/>
      <c r="F110" s="84"/>
      <c r="G110" s="63"/>
      <c r="H110" s="64"/>
      <c r="I110" s="56"/>
    </row>
    <row r="111" spans="3:9" ht="15">
      <c r="C111" s="81" t="s">
        <v>442</v>
      </c>
      <c r="D111" s="84"/>
      <c r="E111" s="84"/>
      <c r="F111" s="84"/>
      <c r="G111" s="63"/>
      <c r="H111" s="64"/>
      <c r="I111" s="56"/>
    </row>
    <row r="112" spans="3:9" ht="15">
      <c r="C112" s="81"/>
      <c r="D112" s="84"/>
      <c r="E112" s="84"/>
      <c r="F112" s="84"/>
      <c r="G112" s="63"/>
      <c r="H112" s="64"/>
      <c r="I112" s="56"/>
    </row>
    <row r="113" spans="3:9" ht="15">
      <c r="C113" s="81" t="s">
        <v>412</v>
      </c>
      <c r="D113" s="84"/>
      <c r="E113" s="84"/>
      <c r="F113" s="84"/>
      <c r="G113" s="63"/>
      <c r="H113" s="64"/>
      <c r="I113" s="56"/>
    </row>
    <row r="114" spans="3:9" ht="14.25" thickBot="1">
      <c r="C114" s="172"/>
      <c r="D114" s="173"/>
      <c r="E114" s="173"/>
      <c r="F114" s="174"/>
      <c r="G114" s="175"/>
      <c r="H114" s="174"/>
      <c r="I114" s="69"/>
    </row>
    <row r="115" ht="14.25" thickBot="1"/>
    <row r="116" spans="3:7" ht="30" customHeight="1">
      <c r="C116" s="189"/>
      <c r="D116" s="58"/>
      <c r="E116" s="58"/>
      <c r="F116" s="206" t="s">
        <v>465</v>
      </c>
      <c r="G116" s="197"/>
    </row>
    <row r="117" spans="3:7" ht="13.5">
      <c r="C117" s="190" t="s">
        <v>461</v>
      </c>
      <c r="D117" s="191"/>
      <c r="E117" s="191"/>
      <c r="F117" s="192"/>
      <c r="G117" s="198"/>
    </row>
    <row r="118" spans="3:7" ht="13.5">
      <c r="C118" s="194" t="s">
        <v>462</v>
      </c>
      <c r="D118" s="191"/>
      <c r="E118" s="191"/>
      <c r="F118" s="192"/>
      <c r="G118" s="198"/>
    </row>
    <row r="119" spans="3:7" ht="13.5">
      <c r="C119" s="202" t="s">
        <v>468</v>
      </c>
      <c r="D119" s="191"/>
      <c r="E119" s="191"/>
      <c r="F119" s="192"/>
      <c r="G119" s="198"/>
    </row>
    <row r="120" spans="3:7" ht="13.5">
      <c r="C120" s="202" t="s">
        <v>469</v>
      </c>
      <c r="D120" s="191"/>
      <c r="E120" s="191"/>
      <c r="F120" s="192"/>
      <c r="G120" s="198"/>
    </row>
    <row r="121" spans="3:7" ht="13.5">
      <c r="C121" s="200"/>
      <c r="D121" s="191"/>
      <c r="E121" s="191"/>
      <c r="F121" s="192"/>
      <c r="G121" s="198"/>
    </row>
    <row r="122" spans="3:7" ht="14.25" thickBot="1">
      <c r="C122" s="203" t="s">
        <v>464</v>
      </c>
      <c r="D122" s="204"/>
      <c r="E122" s="204"/>
      <c r="F122" s="205"/>
      <c r="G122" s="196"/>
    </row>
  </sheetData>
  <sheetProtection/>
  <mergeCells count="2">
    <mergeCell ref="C84:C85"/>
    <mergeCell ref="D84:D85"/>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
  <dimension ref="A1:BA161"/>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9" width="19.57421875" style="1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10" t="s">
        <v>512</v>
      </c>
      <c r="J1" s="11"/>
      <c r="K1" s="11"/>
      <c r="AH1" s="11"/>
      <c r="AU1" s="11"/>
      <c r="AW1" s="11"/>
      <c r="BA1" s="11"/>
    </row>
    <row r="2" spans="3:10" ht="18">
      <c r="C2" s="7" t="s">
        <v>20</v>
      </c>
      <c r="D2" s="8" t="s">
        <v>137</v>
      </c>
      <c r="I2" s="28"/>
      <c r="J2" s="28"/>
    </row>
    <row r="3" spans="3:4" ht="15.75">
      <c r="C3" s="1" t="s">
        <v>22</v>
      </c>
      <c r="D3" s="21" t="s">
        <v>138</v>
      </c>
    </row>
    <row r="4" spans="3:4" ht="15">
      <c r="C4" s="1" t="s">
        <v>23</v>
      </c>
      <c r="D4" s="22">
        <v>44377</v>
      </c>
    </row>
    <row r="5" ht="13.5">
      <c r="C5" s="1"/>
    </row>
    <row r="6" spans="3:9" ht="27">
      <c r="C6" s="46" t="s">
        <v>24</v>
      </c>
      <c r="D6" s="42" t="s">
        <v>25</v>
      </c>
      <c r="E6" s="9" t="s">
        <v>26</v>
      </c>
      <c r="F6" s="17" t="s">
        <v>27</v>
      </c>
      <c r="G6" s="14" t="s">
        <v>28</v>
      </c>
      <c r="H6" s="14" t="s">
        <v>325</v>
      </c>
      <c r="I6" s="14" t="s">
        <v>324</v>
      </c>
    </row>
    <row r="7" spans="3:9" ht="13.5">
      <c r="C7" s="47"/>
      <c r="D7" s="43"/>
      <c r="E7" s="4"/>
      <c r="F7" s="18"/>
      <c r="G7" s="23"/>
      <c r="H7" s="23"/>
      <c r="I7" s="23"/>
    </row>
    <row r="8" spans="3:9" ht="13.5">
      <c r="C8" s="50" t="s">
        <v>0</v>
      </c>
      <c r="D8" s="44"/>
      <c r="E8" s="6"/>
      <c r="F8" s="19"/>
      <c r="G8" s="24"/>
      <c r="H8" s="24"/>
      <c r="I8" s="24"/>
    </row>
    <row r="9" spans="3:9" ht="13.5">
      <c r="C9" s="47"/>
      <c r="D9" s="44"/>
      <c r="E9" s="6"/>
      <c r="F9" s="19"/>
      <c r="G9" s="24"/>
      <c r="H9" s="24"/>
      <c r="I9" s="24"/>
    </row>
    <row r="10" spans="3:9" ht="13.5">
      <c r="C10" s="50" t="s">
        <v>1</v>
      </c>
      <c r="D10" s="44"/>
      <c r="E10" s="6"/>
      <c r="F10" s="19"/>
      <c r="G10" s="24" t="s">
        <v>2</v>
      </c>
      <c r="H10" s="24" t="s">
        <v>2</v>
      </c>
      <c r="I10" s="24"/>
    </row>
    <row r="11" spans="3:9" ht="13.5">
      <c r="C11" s="47"/>
      <c r="D11" s="44"/>
      <c r="E11" s="6"/>
      <c r="F11" s="19"/>
      <c r="G11" s="24"/>
      <c r="H11" s="24"/>
      <c r="I11" s="24"/>
    </row>
    <row r="12" spans="3:9" ht="13.5">
      <c r="C12" s="50" t="s">
        <v>3</v>
      </c>
      <c r="D12" s="44"/>
      <c r="E12" s="6"/>
      <c r="F12" s="19"/>
      <c r="G12" s="24" t="s">
        <v>2</v>
      </c>
      <c r="H12" s="24" t="s">
        <v>2</v>
      </c>
      <c r="I12" s="24"/>
    </row>
    <row r="13" spans="3:9" ht="13.5">
      <c r="C13" s="47"/>
      <c r="D13" s="44"/>
      <c r="E13" s="6"/>
      <c r="F13" s="19"/>
      <c r="G13" s="24"/>
      <c r="H13" s="24"/>
      <c r="I13" s="24"/>
    </row>
    <row r="14" spans="3:9" ht="13.5">
      <c r="C14" s="50" t="s">
        <v>4</v>
      </c>
      <c r="D14" s="44"/>
      <c r="E14" s="6"/>
      <c r="F14" s="19"/>
      <c r="G14" s="24" t="s">
        <v>2</v>
      </c>
      <c r="H14" s="24" t="s">
        <v>2</v>
      </c>
      <c r="I14" s="24"/>
    </row>
    <row r="15" spans="3:9" ht="13.5">
      <c r="C15" s="47"/>
      <c r="D15" s="44"/>
      <c r="E15" s="6"/>
      <c r="F15" s="19"/>
      <c r="G15" s="24"/>
      <c r="H15" s="24"/>
      <c r="I15" s="24"/>
    </row>
    <row r="16" spans="1:9" ht="13.5">
      <c r="A16" s="10"/>
      <c r="B16" s="27"/>
      <c r="C16" s="48" t="s">
        <v>5</v>
      </c>
      <c r="D16" s="44"/>
      <c r="E16" s="6"/>
      <c r="F16" s="19"/>
      <c r="G16" s="24"/>
      <c r="H16" s="24"/>
      <c r="I16" s="24"/>
    </row>
    <row r="17" spans="1:9" ht="13.5">
      <c r="A17" s="27"/>
      <c r="B17" s="27"/>
      <c r="C17" s="48" t="s">
        <v>6</v>
      </c>
      <c r="D17" s="44"/>
      <c r="E17" s="6"/>
      <c r="F17" s="19"/>
      <c r="G17" s="24" t="s">
        <v>2</v>
      </c>
      <c r="H17" s="24" t="s">
        <v>2</v>
      </c>
      <c r="I17" s="24"/>
    </row>
    <row r="18" spans="1:9" ht="13.5">
      <c r="A18" s="27"/>
      <c r="B18" s="27"/>
      <c r="C18" s="48"/>
      <c r="D18" s="44"/>
      <c r="E18" s="6"/>
      <c r="F18" s="19"/>
      <c r="G18" s="24"/>
      <c r="H18" s="24"/>
      <c r="I18" s="24"/>
    </row>
    <row r="19" spans="1:9" ht="13.5">
      <c r="A19" s="27"/>
      <c r="B19" s="27"/>
      <c r="C19" s="48" t="s">
        <v>7</v>
      </c>
      <c r="D19" s="44"/>
      <c r="E19" s="6"/>
      <c r="F19" s="19"/>
      <c r="G19" s="24" t="s">
        <v>2</v>
      </c>
      <c r="H19" s="24" t="s">
        <v>2</v>
      </c>
      <c r="I19" s="24"/>
    </row>
    <row r="20" spans="1:9" ht="13.5">
      <c r="A20" s="27"/>
      <c r="B20" s="27"/>
      <c r="C20" s="48"/>
      <c r="D20" s="44"/>
      <c r="E20" s="6"/>
      <c r="F20" s="19"/>
      <c r="G20" s="24"/>
      <c r="H20" s="24"/>
      <c r="I20" s="24"/>
    </row>
    <row r="21" spans="1:9" ht="13.5">
      <c r="A21" s="27"/>
      <c r="B21" s="27"/>
      <c r="C21" s="48" t="s">
        <v>8</v>
      </c>
      <c r="D21" s="44"/>
      <c r="E21" s="6"/>
      <c r="F21" s="19"/>
      <c r="G21" s="24" t="s">
        <v>2</v>
      </c>
      <c r="H21" s="24" t="s">
        <v>2</v>
      </c>
      <c r="I21" s="24"/>
    </row>
    <row r="22" spans="1:9" ht="13.5">
      <c r="A22" s="27"/>
      <c r="B22" s="27"/>
      <c r="C22" s="48"/>
      <c r="D22" s="44"/>
      <c r="E22" s="6"/>
      <c r="F22" s="19"/>
      <c r="G22" s="24"/>
      <c r="H22" s="24"/>
      <c r="I22" s="24"/>
    </row>
    <row r="23" spans="1:9" ht="13.5">
      <c r="A23" s="27"/>
      <c r="B23" s="27"/>
      <c r="C23" s="48" t="s">
        <v>9</v>
      </c>
      <c r="D23" s="44"/>
      <c r="E23" s="6"/>
      <c r="F23" s="19"/>
      <c r="G23" s="24" t="s">
        <v>2</v>
      </c>
      <c r="H23" s="24" t="s">
        <v>2</v>
      </c>
      <c r="I23" s="24"/>
    </row>
    <row r="24" spans="1:9" ht="13.5">
      <c r="A24" s="27"/>
      <c r="B24" s="27"/>
      <c r="C24" s="48"/>
      <c r="D24" s="44"/>
      <c r="E24" s="6"/>
      <c r="F24" s="19"/>
      <c r="G24" s="24"/>
      <c r="H24" s="24"/>
      <c r="I24" s="24"/>
    </row>
    <row r="25" spans="3:9" ht="13.5">
      <c r="C25" s="49" t="s">
        <v>10</v>
      </c>
      <c r="D25" s="44"/>
      <c r="E25" s="6"/>
      <c r="F25" s="19"/>
      <c r="G25" s="24"/>
      <c r="H25" s="24"/>
      <c r="I25" s="24"/>
    </row>
    <row r="26" spans="2:9" ht="13.5">
      <c r="B26" s="8" t="s">
        <v>139</v>
      </c>
      <c r="C26" s="47" t="s">
        <v>140</v>
      </c>
      <c r="D26" s="44" t="s">
        <v>141</v>
      </c>
      <c r="E26" s="6" t="s">
        <v>142</v>
      </c>
      <c r="F26" s="19">
        <v>7500000</v>
      </c>
      <c r="G26" s="24">
        <v>7505.33</v>
      </c>
      <c r="H26" s="24">
        <v>5.64</v>
      </c>
      <c r="I26" s="24">
        <v>3.4783</v>
      </c>
    </row>
    <row r="27" spans="2:9" ht="13.5">
      <c r="B27" s="8" t="s">
        <v>143</v>
      </c>
      <c r="C27" s="47" t="s">
        <v>144</v>
      </c>
      <c r="D27" s="44" t="s">
        <v>145</v>
      </c>
      <c r="E27" s="6" t="s">
        <v>142</v>
      </c>
      <c r="F27" s="19">
        <v>2500000</v>
      </c>
      <c r="G27" s="24">
        <v>2527.61</v>
      </c>
      <c r="H27" s="24">
        <v>1.9</v>
      </c>
      <c r="I27" s="24">
        <v>3.5273</v>
      </c>
    </row>
    <row r="28" spans="3:9" ht="13.5">
      <c r="C28" s="50" t="s">
        <v>100</v>
      </c>
      <c r="D28" s="44"/>
      <c r="E28" s="6"/>
      <c r="F28" s="19"/>
      <c r="G28" s="25">
        <v>10032.94</v>
      </c>
      <c r="H28" s="25">
        <v>7.54</v>
      </c>
      <c r="I28" s="25"/>
    </row>
    <row r="29" spans="3:9" ht="13.5">
      <c r="C29" s="47"/>
      <c r="D29" s="44"/>
      <c r="E29" s="6"/>
      <c r="F29" s="19"/>
      <c r="G29" s="24"/>
      <c r="H29" s="24"/>
      <c r="I29" s="24"/>
    </row>
    <row r="30" spans="1:9" ht="13.5">
      <c r="A30" s="10"/>
      <c r="B30" s="27"/>
      <c r="C30" s="48" t="s">
        <v>11</v>
      </c>
      <c r="D30" s="44"/>
      <c r="E30" s="6"/>
      <c r="F30" s="19"/>
      <c r="G30" s="24"/>
      <c r="H30" s="24"/>
      <c r="I30" s="24"/>
    </row>
    <row r="31" spans="3:9" ht="13.5">
      <c r="C31" s="49" t="s">
        <v>12</v>
      </c>
      <c r="D31" s="44"/>
      <c r="E31" s="6"/>
      <c r="F31" s="19"/>
      <c r="G31" s="24"/>
      <c r="H31" s="24"/>
      <c r="I31" s="24"/>
    </row>
    <row r="32" spans="2:9" ht="13.5">
      <c r="B32" s="8" t="s">
        <v>146</v>
      </c>
      <c r="C32" s="47" t="s">
        <v>147</v>
      </c>
      <c r="D32" s="44" t="s">
        <v>148</v>
      </c>
      <c r="E32" s="6" t="s">
        <v>149</v>
      </c>
      <c r="F32" s="19">
        <v>200</v>
      </c>
      <c r="G32" s="24">
        <v>998.99</v>
      </c>
      <c r="H32" s="24">
        <v>0.75</v>
      </c>
      <c r="I32" s="24">
        <v>3.3564</v>
      </c>
    </row>
    <row r="33" spans="2:9" ht="13.5">
      <c r="B33" s="8" t="s">
        <v>150</v>
      </c>
      <c r="C33" s="47" t="s">
        <v>151</v>
      </c>
      <c r="D33" s="44" t="s">
        <v>152</v>
      </c>
      <c r="E33" s="6" t="s">
        <v>149</v>
      </c>
      <c r="F33" s="19">
        <v>100</v>
      </c>
      <c r="G33" s="24">
        <v>497.16</v>
      </c>
      <c r="H33" s="24">
        <v>0.37</v>
      </c>
      <c r="I33" s="24">
        <v>3.4148</v>
      </c>
    </row>
    <row r="34" spans="3:9" ht="13.5">
      <c r="C34" s="50" t="s">
        <v>100</v>
      </c>
      <c r="D34" s="44"/>
      <c r="E34" s="6"/>
      <c r="F34" s="19"/>
      <c r="G34" s="25">
        <v>1496.15</v>
      </c>
      <c r="H34" s="25">
        <v>1.12</v>
      </c>
      <c r="I34" s="25"/>
    </row>
    <row r="35" spans="3:9" ht="13.5">
      <c r="C35" s="47"/>
      <c r="D35" s="44"/>
      <c r="E35" s="6"/>
      <c r="F35" s="19"/>
      <c r="G35" s="24"/>
      <c r="H35" s="24"/>
      <c r="I35" s="24"/>
    </row>
    <row r="36" spans="3:9" ht="13.5">
      <c r="C36" s="50" t="s">
        <v>13</v>
      </c>
      <c r="D36" s="44"/>
      <c r="E36" s="6"/>
      <c r="F36" s="19"/>
      <c r="G36" s="24" t="s">
        <v>2</v>
      </c>
      <c r="H36" s="24" t="s">
        <v>2</v>
      </c>
      <c r="I36" s="24"/>
    </row>
    <row r="37" spans="3:9" ht="13.5">
      <c r="C37" s="47"/>
      <c r="D37" s="44"/>
      <c r="E37" s="6"/>
      <c r="F37" s="19"/>
      <c r="G37" s="24"/>
      <c r="H37" s="24"/>
      <c r="I37" s="24"/>
    </row>
    <row r="38" spans="3:9" ht="13.5">
      <c r="C38" s="49" t="s">
        <v>14</v>
      </c>
      <c r="D38" s="44"/>
      <c r="E38" s="6"/>
      <c r="F38" s="19"/>
      <c r="G38" s="24"/>
      <c r="H38" s="24"/>
      <c r="I38" s="24"/>
    </row>
    <row r="39" spans="2:9" ht="13.5">
      <c r="B39" s="8" t="s">
        <v>153</v>
      </c>
      <c r="C39" s="47" t="s">
        <v>311</v>
      </c>
      <c r="D39" s="44" t="s">
        <v>154</v>
      </c>
      <c r="E39" s="6" t="s">
        <v>142</v>
      </c>
      <c r="F39" s="19">
        <v>10000000</v>
      </c>
      <c r="G39" s="24">
        <v>9993.68</v>
      </c>
      <c r="H39" s="24">
        <v>7.52</v>
      </c>
      <c r="I39" s="24">
        <v>3.2975</v>
      </c>
    </row>
    <row r="40" spans="2:9" ht="13.5">
      <c r="B40" s="8" t="s">
        <v>155</v>
      </c>
      <c r="C40" s="47" t="s">
        <v>312</v>
      </c>
      <c r="D40" s="44" t="s">
        <v>156</v>
      </c>
      <c r="E40" s="6" t="s">
        <v>142</v>
      </c>
      <c r="F40" s="19">
        <v>10000000</v>
      </c>
      <c r="G40" s="24">
        <v>9987.17</v>
      </c>
      <c r="H40" s="24">
        <v>7.51</v>
      </c>
      <c r="I40" s="24">
        <v>3.3493</v>
      </c>
    </row>
    <row r="41" spans="2:9" ht="13.5">
      <c r="B41" s="8" t="s">
        <v>157</v>
      </c>
      <c r="C41" s="47" t="s">
        <v>313</v>
      </c>
      <c r="D41" s="44" t="s">
        <v>158</v>
      </c>
      <c r="E41" s="6" t="s">
        <v>142</v>
      </c>
      <c r="F41" s="19">
        <v>10000000</v>
      </c>
      <c r="G41" s="24">
        <v>9980.99</v>
      </c>
      <c r="H41" s="24">
        <v>7.51</v>
      </c>
      <c r="I41" s="24">
        <v>3.3104</v>
      </c>
    </row>
    <row r="42" spans="2:9" ht="13.5">
      <c r="B42" s="8" t="s">
        <v>159</v>
      </c>
      <c r="C42" s="47" t="s">
        <v>314</v>
      </c>
      <c r="D42" s="44" t="s">
        <v>160</v>
      </c>
      <c r="E42" s="6" t="s">
        <v>142</v>
      </c>
      <c r="F42" s="19">
        <v>10000000</v>
      </c>
      <c r="G42" s="24">
        <v>9967.98</v>
      </c>
      <c r="H42" s="24">
        <v>7.5</v>
      </c>
      <c r="I42" s="24">
        <v>3.35</v>
      </c>
    </row>
    <row r="43" spans="2:9" ht="13.5">
      <c r="B43" s="8" t="s">
        <v>161</v>
      </c>
      <c r="C43" s="47" t="s">
        <v>315</v>
      </c>
      <c r="D43" s="44" t="s">
        <v>162</v>
      </c>
      <c r="E43" s="6" t="s">
        <v>142</v>
      </c>
      <c r="F43" s="19">
        <v>10000000</v>
      </c>
      <c r="G43" s="24">
        <v>9960.69</v>
      </c>
      <c r="H43" s="24">
        <v>7.49</v>
      </c>
      <c r="I43" s="24">
        <v>3.3499</v>
      </c>
    </row>
    <row r="44" spans="2:9" ht="13.5">
      <c r="B44" s="8" t="s">
        <v>163</v>
      </c>
      <c r="C44" s="47" t="s">
        <v>316</v>
      </c>
      <c r="D44" s="44" t="s">
        <v>164</v>
      </c>
      <c r="E44" s="6" t="s">
        <v>142</v>
      </c>
      <c r="F44" s="19">
        <v>10000000</v>
      </c>
      <c r="G44" s="24">
        <v>9948.87</v>
      </c>
      <c r="H44" s="24">
        <v>7.48</v>
      </c>
      <c r="I44" s="24">
        <v>3.3497</v>
      </c>
    </row>
    <row r="45" spans="2:9" ht="13.5">
      <c r="B45" s="8" t="s">
        <v>165</v>
      </c>
      <c r="C45" s="47" t="s">
        <v>317</v>
      </c>
      <c r="D45" s="44" t="s">
        <v>166</v>
      </c>
      <c r="E45" s="6" t="s">
        <v>142</v>
      </c>
      <c r="F45" s="19">
        <v>10000000</v>
      </c>
      <c r="G45" s="24">
        <v>9942</v>
      </c>
      <c r="H45" s="24">
        <v>7.48</v>
      </c>
      <c r="I45" s="24">
        <v>3.3799</v>
      </c>
    </row>
    <row r="46" spans="2:9" ht="13.5">
      <c r="B46" s="8" t="s">
        <v>167</v>
      </c>
      <c r="C46" s="47" t="s">
        <v>318</v>
      </c>
      <c r="D46" s="44" t="s">
        <v>168</v>
      </c>
      <c r="E46" s="6" t="s">
        <v>142</v>
      </c>
      <c r="F46" s="19">
        <v>10000000</v>
      </c>
      <c r="G46" s="24">
        <v>9934.68</v>
      </c>
      <c r="H46" s="24">
        <v>7.47</v>
      </c>
      <c r="I46" s="24">
        <v>3.3801</v>
      </c>
    </row>
    <row r="47" spans="2:9" ht="13.5">
      <c r="B47" s="8" t="s">
        <v>169</v>
      </c>
      <c r="C47" s="47" t="s">
        <v>319</v>
      </c>
      <c r="D47" s="44" t="s">
        <v>170</v>
      </c>
      <c r="E47" s="6" t="s">
        <v>142</v>
      </c>
      <c r="F47" s="19">
        <v>10000000</v>
      </c>
      <c r="G47" s="24">
        <v>9929.2</v>
      </c>
      <c r="H47" s="24">
        <v>7.47</v>
      </c>
      <c r="I47" s="24">
        <v>3.38</v>
      </c>
    </row>
    <row r="48" spans="2:9" ht="13.5">
      <c r="B48" s="8" t="s">
        <v>171</v>
      </c>
      <c r="C48" s="47" t="s">
        <v>320</v>
      </c>
      <c r="D48" s="44" t="s">
        <v>172</v>
      </c>
      <c r="E48" s="6" t="s">
        <v>142</v>
      </c>
      <c r="F48" s="19">
        <v>10000000</v>
      </c>
      <c r="G48" s="24">
        <v>9922.81</v>
      </c>
      <c r="H48" s="24">
        <v>7.46</v>
      </c>
      <c r="I48" s="24">
        <v>3.3802</v>
      </c>
    </row>
    <row r="49" spans="2:9" ht="13.5">
      <c r="B49" s="8" t="s">
        <v>173</v>
      </c>
      <c r="C49" s="47" t="s">
        <v>321</v>
      </c>
      <c r="D49" s="44" t="s">
        <v>174</v>
      </c>
      <c r="E49" s="6" t="s">
        <v>142</v>
      </c>
      <c r="F49" s="19">
        <v>7500000</v>
      </c>
      <c r="G49" s="24">
        <v>7481.06</v>
      </c>
      <c r="H49" s="24">
        <v>5.63</v>
      </c>
      <c r="I49" s="24">
        <v>3.2998</v>
      </c>
    </row>
    <row r="50" spans="2:9" ht="13.5">
      <c r="B50" s="8" t="s">
        <v>175</v>
      </c>
      <c r="C50" s="47" t="s">
        <v>322</v>
      </c>
      <c r="D50" s="44" t="s">
        <v>176</v>
      </c>
      <c r="E50" s="6" t="s">
        <v>142</v>
      </c>
      <c r="F50" s="19">
        <v>7500000</v>
      </c>
      <c r="G50" s="24">
        <v>7466.42</v>
      </c>
      <c r="H50" s="24">
        <v>5.62</v>
      </c>
      <c r="I50" s="24">
        <v>3.3499</v>
      </c>
    </row>
    <row r="51" spans="3:9" ht="13.5">
      <c r="C51" s="50" t="s">
        <v>100</v>
      </c>
      <c r="D51" s="44"/>
      <c r="E51" s="6"/>
      <c r="F51" s="19"/>
      <c r="G51" s="25">
        <v>114515.55</v>
      </c>
      <c r="H51" s="25">
        <v>86.14</v>
      </c>
      <c r="I51" s="25"/>
    </row>
    <row r="52" spans="3:9" ht="13.5">
      <c r="C52" s="47"/>
      <c r="D52" s="44"/>
      <c r="E52" s="6"/>
      <c r="F52" s="19"/>
      <c r="G52" s="24"/>
      <c r="H52" s="24"/>
      <c r="I52" s="24"/>
    </row>
    <row r="53" spans="3:9" ht="13.5">
      <c r="C53" s="50" t="s">
        <v>15</v>
      </c>
      <c r="D53" s="44"/>
      <c r="E53" s="6"/>
      <c r="F53" s="19"/>
      <c r="G53" s="24" t="s">
        <v>2</v>
      </c>
      <c r="H53" s="24" t="s">
        <v>2</v>
      </c>
      <c r="I53" s="24"/>
    </row>
    <row r="54" spans="3:9" ht="13.5">
      <c r="C54" s="47"/>
      <c r="D54" s="44"/>
      <c r="E54" s="6"/>
      <c r="F54" s="19"/>
      <c r="G54" s="24"/>
      <c r="H54" s="24"/>
      <c r="I54" s="24"/>
    </row>
    <row r="55" spans="1:9" ht="13.5">
      <c r="A55" s="10"/>
      <c r="B55" s="27"/>
      <c r="C55" s="48" t="s">
        <v>16</v>
      </c>
      <c r="D55" s="44"/>
      <c r="E55" s="6"/>
      <c r="F55" s="19"/>
      <c r="G55" s="24"/>
      <c r="H55" s="24"/>
      <c r="I55" s="24"/>
    </row>
    <row r="56" spans="1:9" ht="13.5">
      <c r="A56" s="27"/>
      <c r="B56" s="27"/>
      <c r="C56" s="48" t="s">
        <v>17</v>
      </c>
      <c r="D56" s="44"/>
      <c r="E56" s="6"/>
      <c r="F56" s="19"/>
      <c r="G56" s="24" t="s">
        <v>2</v>
      </c>
      <c r="H56" s="24" t="s">
        <v>2</v>
      </c>
      <c r="I56" s="24"/>
    </row>
    <row r="57" spans="1:9" ht="13.5">
      <c r="A57" s="27"/>
      <c r="B57" s="27"/>
      <c r="C57" s="48"/>
      <c r="D57" s="44"/>
      <c r="E57" s="6"/>
      <c r="F57" s="19"/>
      <c r="G57" s="24"/>
      <c r="H57" s="24"/>
      <c r="I57" s="24"/>
    </row>
    <row r="58" spans="3:9" ht="13.5">
      <c r="C58" s="49" t="s">
        <v>331</v>
      </c>
      <c r="D58" s="44"/>
      <c r="E58" s="6"/>
      <c r="F58" s="19"/>
      <c r="G58" s="24" t="s">
        <v>2</v>
      </c>
      <c r="H58" s="24" t="s">
        <v>2</v>
      </c>
      <c r="I58" s="24"/>
    </row>
    <row r="59" spans="3:9" ht="13.5">
      <c r="C59" s="47"/>
      <c r="D59" s="44"/>
      <c r="E59" s="6"/>
      <c r="F59" s="19"/>
      <c r="G59" s="24"/>
      <c r="H59" s="24"/>
      <c r="I59" s="24"/>
    </row>
    <row r="60" spans="3:9" ht="13.5">
      <c r="C60" s="50" t="s">
        <v>332</v>
      </c>
      <c r="D60" s="44"/>
      <c r="E60" s="6"/>
      <c r="F60" s="19"/>
      <c r="G60" s="24"/>
      <c r="H60" s="24"/>
      <c r="I60" s="24"/>
    </row>
    <row r="61" spans="2:9" ht="13.5">
      <c r="B61" s="8" t="s">
        <v>177</v>
      </c>
      <c r="C61" s="47" t="s">
        <v>117</v>
      </c>
      <c r="D61" s="44"/>
      <c r="E61" s="6"/>
      <c r="F61" s="19"/>
      <c r="G61" s="24">
        <v>250</v>
      </c>
      <c r="H61" s="24">
        <v>0.19</v>
      </c>
      <c r="I61" s="24">
        <v>4.9</v>
      </c>
    </row>
    <row r="62" spans="2:9" ht="13.5">
      <c r="B62" s="8" t="s">
        <v>178</v>
      </c>
      <c r="C62" s="47" t="s">
        <v>179</v>
      </c>
      <c r="D62" s="44"/>
      <c r="E62" s="6"/>
      <c r="F62" s="19"/>
      <c r="G62" s="24">
        <v>200</v>
      </c>
      <c r="H62" s="24">
        <v>0.15</v>
      </c>
      <c r="I62" s="24">
        <v>5.1</v>
      </c>
    </row>
    <row r="63" spans="2:9" ht="13.5">
      <c r="B63" s="8" t="s">
        <v>180</v>
      </c>
      <c r="C63" s="47" t="s">
        <v>181</v>
      </c>
      <c r="D63" s="44"/>
      <c r="E63" s="6"/>
      <c r="F63" s="19"/>
      <c r="G63" s="24">
        <v>100</v>
      </c>
      <c r="H63" s="24">
        <v>0.08</v>
      </c>
      <c r="I63" s="24">
        <v>5.1</v>
      </c>
    </row>
    <row r="64" spans="2:9" ht="13.5">
      <c r="B64" s="8" t="s">
        <v>182</v>
      </c>
      <c r="C64" s="47" t="s">
        <v>183</v>
      </c>
      <c r="D64" s="44"/>
      <c r="E64" s="6"/>
      <c r="F64" s="19"/>
      <c r="G64" s="24">
        <v>100</v>
      </c>
      <c r="H64" s="24">
        <v>0.08</v>
      </c>
      <c r="I64" s="24">
        <v>5</v>
      </c>
    </row>
    <row r="65" spans="3:9" ht="13.5">
      <c r="C65" s="50" t="s">
        <v>100</v>
      </c>
      <c r="D65" s="44"/>
      <c r="E65" s="6"/>
      <c r="F65" s="19"/>
      <c r="G65" s="25">
        <v>650</v>
      </c>
      <c r="H65" s="25">
        <v>0.5</v>
      </c>
      <c r="I65" s="25"/>
    </row>
    <row r="66" spans="3:9" ht="13.5">
      <c r="C66" s="47"/>
      <c r="D66" s="44"/>
      <c r="E66" s="6"/>
      <c r="F66" s="19"/>
      <c r="G66" s="24"/>
      <c r="H66" s="24"/>
      <c r="I66" s="24"/>
    </row>
    <row r="67" spans="3:9" ht="13.5">
      <c r="C67" s="49" t="s">
        <v>18</v>
      </c>
      <c r="D67" s="44"/>
      <c r="E67" s="6"/>
      <c r="F67" s="19"/>
      <c r="G67" s="24"/>
      <c r="H67" s="24"/>
      <c r="I67" s="24"/>
    </row>
    <row r="68" spans="2:9" ht="13.5">
      <c r="B68" s="8" t="s">
        <v>132</v>
      </c>
      <c r="C68" s="47" t="s">
        <v>133</v>
      </c>
      <c r="D68" s="44"/>
      <c r="E68" s="6"/>
      <c r="F68" s="19"/>
      <c r="G68" s="24">
        <v>6470</v>
      </c>
      <c r="H68" s="24">
        <v>4.87</v>
      </c>
      <c r="I68" s="24">
        <v>3.2198</v>
      </c>
    </row>
    <row r="69" spans="3:9" ht="13.5">
      <c r="C69" s="50" t="s">
        <v>100</v>
      </c>
      <c r="D69" s="44"/>
      <c r="E69" s="6"/>
      <c r="F69" s="19"/>
      <c r="G69" s="25">
        <v>6470</v>
      </c>
      <c r="H69" s="25">
        <v>4.87</v>
      </c>
      <c r="I69" s="25"/>
    </row>
    <row r="70" spans="3:9" ht="13.5">
      <c r="C70" s="47"/>
      <c r="D70" s="44"/>
      <c r="E70" s="6"/>
      <c r="F70" s="19"/>
      <c r="G70" s="24"/>
      <c r="H70" s="24"/>
      <c r="I70" s="24"/>
    </row>
    <row r="71" spans="1:9" ht="13.5">
      <c r="A71" s="10"/>
      <c r="B71" s="27"/>
      <c r="C71" s="48" t="s">
        <v>19</v>
      </c>
      <c r="D71" s="44"/>
      <c r="E71" s="6"/>
      <c r="F71" s="19"/>
      <c r="G71" s="24"/>
      <c r="H71" s="24"/>
      <c r="I71" s="24"/>
    </row>
    <row r="72" spans="2:9" ht="13.5">
      <c r="B72" s="8"/>
      <c r="C72" s="47" t="s">
        <v>134</v>
      </c>
      <c r="D72" s="44"/>
      <c r="E72" s="6"/>
      <c r="F72" s="19"/>
      <c r="G72" s="24">
        <v>-206.73</v>
      </c>
      <c r="H72" s="24">
        <v>-0.17</v>
      </c>
      <c r="I72" s="24"/>
    </row>
    <row r="73" spans="3:9" ht="13.5">
      <c r="C73" s="50" t="s">
        <v>100</v>
      </c>
      <c r="D73" s="44"/>
      <c r="E73" s="6"/>
      <c r="F73" s="19"/>
      <c r="G73" s="25">
        <v>-206.73</v>
      </c>
      <c r="H73" s="25">
        <v>-0.17</v>
      </c>
      <c r="I73" s="25"/>
    </row>
    <row r="74" spans="3:9" ht="13.5">
      <c r="C74" s="47"/>
      <c r="D74" s="44"/>
      <c r="E74" s="6"/>
      <c r="F74" s="19"/>
      <c r="G74" s="24"/>
      <c r="H74" s="24"/>
      <c r="I74" s="24"/>
    </row>
    <row r="75" spans="3:9" ht="14.25" thickBot="1">
      <c r="C75" s="51" t="s">
        <v>135</v>
      </c>
      <c r="D75" s="45"/>
      <c r="E75" s="5"/>
      <c r="F75" s="20"/>
      <c r="G75" s="26">
        <v>132957.91</v>
      </c>
      <c r="H75" s="26">
        <f>_xlfn.SUMIFS(H:H,C:C,"Total")</f>
        <v>100</v>
      </c>
      <c r="I75" s="26"/>
    </row>
    <row r="76" ht="14.25" thickBot="1"/>
    <row r="77" spans="3:9" ht="13.5">
      <c r="C77" s="70" t="s">
        <v>337</v>
      </c>
      <c r="D77" s="127"/>
      <c r="E77" s="128"/>
      <c r="F77" s="129"/>
      <c r="G77" s="130"/>
      <c r="H77" s="130"/>
      <c r="I77" s="61"/>
    </row>
    <row r="78" spans="3:9" ht="15">
      <c r="C78" s="73" t="s">
        <v>338</v>
      </c>
      <c r="D78" s="74"/>
      <c r="E78" s="75"/>
      <c r="F78" s="75"/>
      <c r="G78" s="74"/>
      <c r="H78" s="131"/>
      <c r="I78" s="56"/>
    </row>
    <row r="79" spans="3:9" ht="41.25">
      <c r="C79" s="334" t="s">
        <v>339</v>
      </c>
      <c r="D79" s="335" t="s">
        <v>340</v>
      </c>
      <c r="E79" s="76" t="s">
        <v>341</v>
      </c>
      <c r="F79" s="76" t="s">
        <v>341</v>
      </c>
      <c r="G79" s="76" t="s">
        <v>342</v>
      </c>
      <c r="H79" s="131"/>
      <c r="I79" s="56"/>
    </row>
    <row r="80" spans="3:9" ht="15">
      <c r="C80" s="334"/>
      <c r="D80" s="335"/>
      <c r="E80" s="76" t="s">
        <v>343</v>
      </c>
      <c r="F80" s="76" t="s">
        <v>344</v>
      </c>
      <c r="G80" s="76" t="s">
        <v>343</v>
      </c>
      <c r="H80" s="131"/>
      <c r="I80" s="56"/>
    </row>
    <row r="81" spans="3:9" ht="15">
      <c r="C81" s="77" t="s">
        <v>2</v>
      </c>
      <c r="D81" s="78" t="s">
        <v>2</v>
      </c>
      <c r="E81" s="78" t="s">
        <v>2</v>
      </c>
      <c r="F81" s="78" t="s">
        <v>2</v>
      </c>
      <c r="G81" s="78" t="s">
        <v>2</v>
      </c>
      <c r="H81" s="131"/>
      <c r="I81" s="56"/>
    </row>
    <row r="82" spans="3:9" ht="15">
      <c r="C82" s="79" t="s">
        <v>345</v>
      </c>
      <c r="D82" s="80"/>
      <c r="E82" s="80"/>
      <c r="F82" s="80"/>
      <c r="G82" s="80"/>
      <c r="H82" s="131"/>
      <c r="I82" s="56"/>
    </row>
    <row r="83" spans="3:9" ht="15">
      <c r="C83" s="81"/>
      <c r="D83" s="132"/>
      <c r="E83" s="132"/>
      <c r="F83" s="132"/>
      <c r="G83" s="132"/>
      <c r="H83" s="131"/>
      <c r="I83" s="56"/>
    </row>
    <row r="84" spans="3:9" ht="15">
      <c r="C84" s="81" t="s">
        <v>374</v>
      </c>
      <c r="D84" s="132"/>
      <c r="E84" s="132"/>
      <c r="F84" s="132"/>
      <c r="G84" s="132"/>
      <c r="H84" s="131"/>
      <c r="I84" s="56"/>
    </row>
    <row r="85" spans="3:9" ht="15">
      <c r="C85" s="133" t="s">
        <v>375</v>
      </c>
      <c r="D85" s="184" t="s">
        <v>443</v>
      </c>
      <c r="E85" s="184" t="s">
        <v>431</v>
      </c>
      <c r="F85" s="132"/>
      <c r="G85" s="132"/>
      <c r="H85" s="131"/>
      <c r="I85" s="56"/>
    </row>
    <row r="86" spans="3:9" ht="15">
      <c r="C86" s="133" t="s">
        <v>349</v>
      </c>
      <c r="D86" s="134"/>
      <c r="E86" s="134"/>
      <c r="F86" s="132"/>
      <c r="G86" s="132"/>
      <c r="H86" s="131"/>
      <c r="I86" s="56"/>
    </row>
    <row r="87" spans="3:9" ht="15">
      <c r="C87" s="135" t="s">
        <v>376</v>
      </c>
      <c r="D87" s="136">
        <v>1159.1298</v>
      </c>
      <c r="E87" s="136">
        <v>1162.1255</v>
      </c>
      <c r="F87" s="132"/>
      <c r="G87" s="132"/>
      <c r="H87" s="131"/>
      <c r="I87" s="56"/>
    </row>
    <row r="88" spans="3:9" ht="15">
      <c r="C88" s="133" t="s">
        <v>377</v>
      </c>
      <c r="D88" s="136">
        <v>1000.5404</v>
      </c>
      <c r="E88" s="136">
        <v>1000.5404</v>
      </c>
      <c r="F88" s="132"/>
      <c r="G88" s="132"/>
      <c r="H88" s="137"/>
      <c r="I88" s="56"/>
    </row>
    <row r="89" spans="3:9" ht="15">
      <c r="C89" s="133" t="s">
        <v>378</v>
      </c>
      <c r="D89" s="136">
        <v>1001.0807</v>
      </c>
      <c r="E89" s="136">
        <v>1001.1918</v>
      </c>
      <c r="F89" s="132"/>
      <c r="G89" s="132"/>
      <c r="H89" s="137"/>
      <c r="I89" s="56"/>
    </row>
    <row r="90" spans="3:9" ht="15">
      <c r="C90" s="133" t="s">
        <v>379</v>
      </c>
      <c r="D90" s="136">
        <v>1003.0807</v>
      </c>
      <c r="E90" s="136">
        <v>1003.1923</v>
      </c>
      <c r="F90" s="132"/>
      <c r="G90" s="132"/>
      <c r="H90" s="137"/>
      <c r="I90" s="56"/>
    </row>
    <row r="91" spans="3:9" ht="15">
      <c r="C91" s="133" t="s">
        <v>350</v>
      </c>
      <c r="D91" s="136"/>
      <c r="E91" s="136"/>
      <c r="F91" s="132"/>
      <c r="G91" s="132"/>
      <c r="H91" s="131"/>
      <c r="I91" s="56"/>
    </row>
    <row r="92" spans="3:9" ht="15">
      <c r="C92" s="133" t="s">
        <v>380</v>
      </c>
      <c r="D92" s="136">
        <v>1155.4622</v>
      </c>
      <c r="E92" s="136">
        <v>1158.3563</v>
      </c>
      <c r="F92" s="132"/>
      <c r="G92" s="132"/>
      <c r="H92" s="131"/>
      <c r="I92" s="56"/>
    </row>
    <row r="93" spans="3:9" ht="15">
      <c r="C93" s="133" t="s">
        <v>381</v>
      </c>
      <c r="D93" s="136">
        <v>1000.5404</v>
      </c>
      <c r="E93" s="136">
        <v>1000.5404</v>
      </c>
      <c r="F93" s="132"/>
      <c r="G93" s="132"/>
      <c r="H93" s="138"/>
      <c r="I93" s="56"/>
    </row>
    <row r="94" spans="3:9" ht="15">
      <c r="C94" s="133" t="s">
        <v>382</v>
      </c>
      <c r="D94" s="136">
        <v>1001.0778</v>
      </c>
      <c r="E94" s="136">
        <v>1001.1865</v>
      </c>
      <c r="F94" s="132"/>
      <c r="G94" s="132"/>
      <c r="H94" s="137"/>
      <c r="I94" s="56"/>
    </row>
    <row r="95" spans="3:9" ht="15">
      <c r="C95" s="133" t="s">
        <v>383</v>
      </c>
      <c r="D95" s="136">
        <v>1003.0781</v>
      </c>
      <c r="E95" s="136">
        <v>1003.1868</v>
      </c>
      <c r="F95" s="132"/>
      <c r="G95" s="132"/>
      <c r="H95" s="137"/>
      <c r="I95" s="56"/>
    </row>
    <row r="96" spans="3:9" ht="15">
      <c r="C96" s="139"/>
      <c r="D96" s="132"/>
      <c r="E96" s="132"/>
      <c r="F96" s="132"/>
      <c r="G96" s="132"/>
      <c r="H96" s="131"/>
      <c r="I96" s="56"/>
    </row>
    <row r="97" spans="3:9" ht="15">
      <c r="C97" s="81" t="s">
        <v>434</v>
      </c>
      <c r="D97" s="84"/>
      <c r="E97" s="84"/>
      <c r="F97" s="84"/>
      <c r="G97" s="132"/>
      <c r="H97" s="131"/>
      <c r="I97" s="56"/>
    </row>
    <row r="98" spans="3:9" ht="15">
      <c r="C98" s="81"/>
      <c r="D98" s="84"/>
      <c r="E98" s="84"/>
      <c r="F98" s="84"/>
      <c r="G98" s="132"/>
      <c r="H98" s="131"/>
      <c r="I98" s="56"/>
    </row>
    <row r="99" spans="3:9" ht="30">
      <c r="C99" s="140" t="s">
        <v>384</v>
      </c>
      <c r="D99" s="141" t="s">
        <v>385</v>
      </c>
      <c r="E99" s="141" t="s">
        <v>386</v>
      </c>
      <c r="F99" s="141" t="s">
        <v>387</v>
      </c>
      <c r="G99" s="63"/>
      <c r="H99" s="63"/>
      <c r="I99" s="56"/>
    </row>
    <row r="100" spans="3:9" ht="15">
      <c r="C100" s="142" t="s">
        <v>452</v>
      </c>
      <c r="D100" s="143" t="s">
        <v>388</v>
      </c>
      <c r="E100" s="144">
        <v>2.6586296799999998</v>
      </c>
      <c r="F100" s="144">
        <v>2.6586296799999998</v>
      </c>
      <c r="G100" s="63"/>
      <c r="H100" s="145"/>
      <c r="I100" s="56"/>
    </row>
    <row r="101" spans="3:9" ht="15">
      <c r="C101" s="146"/>
      <c r="D101" s="84"/>
      <c r="E101" s="84"/>
      <c r="F101" s="84"/>
      <c r="G101" s="63"/>
      <c r="H101" s="64"/>
      <c r="I101" s="56"/>
    </row>
    <row r="102" spans="3:9" ht="30">
      <c r="C102" s="147" t="s">
        <v>384</v>
      </c>
      <c r="D102" s="141" t="s">
        <v>389</v>
      </c>
      <c r="E102" s="141" t="s">
        <v>386</v>
      </c>
      <c r="F102" s="141" t="s">
        <v>390</v>
      </c>
      <c r="G102" s="63"/>
      <c r="H102" s="64"/>
      <c r="I102" s="56"/>
    </row>
    <row r="103" spans="3:9" ht="45">
      <c r="C103" s="142" t="s">
        <v>452</v>
      </c>
      <c r="D103" s="141" t="s">
        <v>391</v>
      </c>
      <c r="E103" s="30">
        <v>2.5773589300000004</v>
      </c>
      <c r="F103" s="30">
        <v>2.5773589300000004</v>
      </c>
      <c r="G103" s="63"/>
      <c r="H103" s="64"/>
      <c r="I103" s="56"/>
    </row>
    <row r="104" spans="3:9" ht="15">
      <c r="C104" s="148"/>
      <c r="D104" s="84"/>
      <c r="E104" s="29"/>
      <c r="F104" s="29"/>
      <c r="G104" s="63"/>
      <c r="H104" s="64"/>
      <c r="I104" s="56"/>
    </row>
    <row r="105" spans="3:9" ht="30">
      <c r="C105" s="147" t="s">
        <v>384</v>
      </c>
      <c r="D105" s="141" t="s">
        <v>392</v>
      </c>
      <c r="E105" s="141" t="s">
        <v>386</v>
      </c>
      <c r="F105" s="141" t="s">
        <v>390</v>
      </c>
      <c r="G105" s="63"/>
      <c r="H105" s="64"/>
      <c r="I105" s="56"/>
    </row>
    <row r="106" spans="3:9" ht="30">
      <c r="C106" s="149">
        <v>44375</v>
      </c>
      <c r="D106" s="141" t="s">
        <v>393</v>
      </c>
      <c r="E106" s="144">
        <v>2.48038407</v>
      </c>
      <c r="F106" s="144">
        <v>2.48038407</v>
      </c>
      <c r="G106" s="63"/>
      <c r="H106" s="64"/>
      <c r="I106" s="56"/>
    </row>
    <row r="107" spans="3:9" ht="15">
      <c r="C107" s="150"/>
      <c r="D107" s="151"/>
      <c r="E107" s="29"/>
      <c r="F107" s="29"/>
      <c r="G107" s="63"/>
      <c r="H107" s="64"/>
      <c r="I107" s="56"/>
    </row>
    <row r="108" spans="3:9" ht="30">
      <c r="C108" s="147" t="s">
        <v>384</v>
      </c>
      <c r="D108" s="141" t="s">
        <v>394</v>
      </c>
      <c r="E108" s="141" t="s">
        <v>386</v>
      </c>
      <c r="F108" s="141" t="s">
        <v>390</v>
      </c>
      <c r="G108" s="63"/>
      <c r="H108" s="64"/>
      <c r="I108" s="56"/>
    </row>
    <row r="109" spans="3:9" ht="30">
      <c r="C109" s="149">
        <v>44375</v>
      </c>
      <c r="D109" s="141" t="s">
        <v>395</v>
      </c>
      <c r="E109" s="30">
        <v>2.40303061</v>
      </c>
      <c r="F109" s="30">
        <v>2.40303061</v>
      </c>
      <c r="G109" s="63"/>
      <c r="H109" s="64"/>
      <c r="I109" s="56"/>
    </row>
    <row r="110" spans="3:9" ht="15">
      <c r="C110" s="148"/>
      <c r="D110" s="84"/>
      <c r="E110" s="29"/>
      <c r="F110" s="29"/>
      <c r="G110" s="63"/>
      <c r="H110" s="64"/>
      <c r="I110" s="56"/>
    </row>
    <row r="111" spans="3:9" ht="30">
      <c r="C111" s="147" t="s">
        <v>384</v>
      </c>
      <c r="D111" s="141" t="s">
        <v>396</v>
      </c>
      <c r="E111" s="141" t="s">
        <v>386</v>
      </c>
      <c r="F111" s="141" t="s">
        <v>390</v>
      </c>
      <c r="G111" s="63"/>
      <c r="H111" s="64"/>
      <c r="I111" s="56"/>
    </row>
    <row r="112" spans="3:9" ht="45">
      <c r="C112" s="149">
        <v>44354</v>
      </c>
      <c r="D112" s="141" t="s">
        <v>397</v>
      </c>
      <c r="E112" s="30">
        <v>0.61140825</v>
      </c>
      <c r="F112" s="30">
        <v>0.61140825</v>
      </c>
      <c r="G112" s="63"/>
      <c r="H112" s="64"/>
      <c r="I112" s="56"/>
    </row>
    <row r="113" spans="3:9" ht="45">
      <c r="C113" s="149">
        <v>44361</v>
      </c>
      <c r="D113" s="141" t="s">
        <v>397</v>
      </c>
      <c r="E113" s="30">
        <v>0.62083248</v>
      </c>
      <c r="F113" s="30">
        <v>0.62083248</v>
      </c>
      <c r="G113" s="63"/>
      <c r="H113" s="64"/>
      <c r="I113" s="56"/>
    </row>
    <row r="114" spans="3:9" ht="45">
      <c r="C114" s="149">
        <v>44368</v>
      </c>
      <c r="D114" s="141" t="s">
        <v>397</v>
      </c>
      <c r="E114" s="30">
        <v>0.59819615</v>
      </c>
      <c r="F114" s="30">
        <v>0.59819615</v>
      </c>
      <c r="G114" s="63"/>
      <c r="H114" s="64"/>
      <c r="I114" s="56"/>
    </row>
    <row r="115" spans="3:9" ht="45">
      <c r="C115" s="149">
        <v>44375</v>
      </c>
      <c r="D115" s="141" t="s">
        <v>397</v>
      </c>
      <c r="E115" s="30">
        <v>0.64336878</v>
      </c>
      <c r="F115" s="30">
        <v>0.64336878</v>
      </c>
      <c r="G115" s="63"/>
      <c r="H115" s="64"/>
      <c r="I115" s="56"/>
    </row>
    <row r="116" spans="3:9" ht="15">
      <c r="C116" s="146"/>
      <c r="D116" s="84"/>
      <c r="E116" s="84"/>
      <c r="F116" s="84"/>
      <c r="G116" s="63"/>
      <c r="H116" s="64"/>
      <c r="I116" s="56"/>
    </row>
    <row r="117" spans="3:9" ht="30">
      <c r="C117" s="147" t="s">
        <v>384</v>
      </c>
      <c r="D117" s="141" t="s">
        <v>398</v>
      </c>
      <c r="E117" s="141" t="s">
        <v>386</v>
      </c>
      <c r="F117" s="141" t="s">
        <v>390</v>
      </c>
      <c r="G117" s="63"/>
      <c r="H117" s="64"/>
      <c r="I117" s="56"/>
    </row>
    <row r="118" spans="3:9" ht="45">
      <c r="C118" s="149">
        <v>44354</v>
      </c>
      <c r="D118" s="141" t="s">
        <v>399</v>
      </c>
      <c r="E118" s="144">
        <v>0.59218333</v>
      </c>
      <c r="F118" s="144">
        <v>0.59218333</v>
      </c>
      <c r="G118" s="63"/>
      <c r="H118" s="64"/>
      <c r="I118" s="56"/>
    </row>
    <row r="119" spans="3:9" ht="45">
      <c r="C119" s="149">
        <v>44361</v>
      </c>
      <c r="D119" s="141" t="s">
        <v>399</v>
      </c>
      <c r="E119" s="144">
        <v>0.60110964</v>
      </c>
      <c r="F119" s="144">
        <v>0.60110964</v>
      </c>
      <c r="G119" s="63"/>
      <c r="H119" s="64"/>
      <c r="I119" s="56"/>
    </row>
    <row r="120" spans="3:9" ht="45">
      <c r="C120" s="149">
        <v>44368</v>
      </c>
      <c r="D120" s="141" t="s">
        <v>399</v>
      </c>
      <c r="E120" s="144">
        <v>0.5792716</v>
      </c>
      <c r="F120" s="144">
        <v>0.5792716</v>
      </c>
      <c r="G120" s="63"/>
      <c r="H120" s="64"/>
      <c r="I120" s="56"/>
    </row>
    <row r="121" spans="3:9" ht="45">
      <c r="C121" s="149">
        <v>44375</v>
      </c>
      <c r="D121" s="141" t="s">
        <v>399</v>
      </c>
      <c r="E121" s="144">
        <v>0.62430233</v>
      </c>
      <c r="F121" s="144">
        <v>0.62430233</v>
      </c>
      <c r="G121" s="63"/>
      <c r="H121" s="64"/>
      <c r="I121" s="56"/>
    </row>
    <row r="122" spans="3:9" ht="13.5">
      <c r="C122" s="339" t="s">
        <v>400</v>
      </c>
      <c r="D122" s="340"/>
      <c r="E122" s="340"/>
      <c r="F122" s="340"/>
      <c r="G122" s="63"/>
      <c r="H122" s="64"/>
      <c r="I122" s="56"/>
    </row>
    <row r="123" spans="3:9" ht="15">
      <c r="C123" s="150"/>
      <c r="D123" s="151"/>
      <c r="E123" s="29"/>
      <c r="F123" s="29"/>
      <c r="G123" s="152"/>
      <c r="H123" s="64"/>
      <c r="I123" s="56"/>
    </row>
    <row r="124" spans="3:9" ht="15">
      <c r="C124" s="81" t="s">
        <v>401</v>
      </c>
      <c r="D124" s="84"/>
      <c r="E124" s="84"/>
      <c r="F124" s="84"/>
      <c r="G124" s="132"/>
      <c r="H124" s="131"/>
      <c r="I124" s="56"/>
    </row>
    <row r="125" spans="3:9" ht="15">
      <c r="C125" s="81" t="s">
        <v>402</v>
      </c>
      <c r="D125" s="84"/>
      <c r="E125" s="84"/>
      <c r="F125" s="84"/>
      <c r="G125" s="132"/>
      <c r="H125" s="131"/>
      <c r="I125" s="56"/>
    </row>
    <row r="126" spans="3:9" ht="15">
      <c r="C126" s="81"/>
      <c r="D126" s="84"/>
      <c r="E126" s="84"/>
      <c r="F126" s="84"/>
      <c r="G126" s="132"/>
      <c r="H126" s="131"/>
      <c r="I126" s="56"/>
    </row>
    <row r="127" spans="3:9" ht="15">
      <c r="C127" s="81" t="s">
        <v>435</v>
      </c>
      <c r="D127" s="84"/>
      <c r="E127" s="84"/>
      <c r="F127" s="84"/>
      <c r="G127" s="132"/>
      <c r="H127" s="131"/>
      <c r="I127" s="56"/>
    </row>
    <row r="128" spans="3:9" ht="15">
      <c r="C128" s="81"/>
      <c r="D128" s="84"/>
      <c r="E128" s="84"/>
      <c r="F128" s="84"/>
      <c r="G128" s="132"/>
      <c r="H128" s="131"/>
      <c r="I128" s="56"/>
    </row>
    <row r="129" spans="3:9" ht="15">
      <c r="C129" s="81" t="s">
        <v>436</v>
      </c>
      <c r="D129" s="84"/>
      <c r="E129" s="84"/>
      <c r="F129" s="84"/>
      <c r="G129" s="132"/>
      <c r="H129" s="131"/>
      <c r="I129" s="56"/>
    </row>
    <row r="130" spans="3:9" ht="15">
      <c r="C130" s="87" t="s">
        <v>351</v>
      </c>
      <c r="D130" s="84"/>
      <c r="E130" s="84"/>
      <c r="F130" s="84"/>
      <c r="G130" s="132"/>
      <c r="H130" s="131"/>
      <c r="I130" s="56"/>
    </row>
    <row r="131" spans="3:9" ht="15">
      <c r="C131" s="87"/>
      <c r="D131" s="84"/>
      <c r="E131" s="84"/>
      <c r="F131" s="84"/>
      <c r="G131" s="132"/>
      <c r="H131" s="131"/>
      <c r="I131" s="56"/>
    </row>
    <row r="132" spans="3:9" ht="15">
      <c r="C132" s="81" t="s">
        <v>437</v>
      </c>
      <c r="D132" s="84"/>
      <c r="E132" s="84"/>
      <c r="F132" s="84"/>
      <c r="G132" s="132"/>
      <c r="H132" s="131"/>
      <c r="I132" s="56"/>
    </row>
    <row r="133" spans="3:9" ht="15">
      <c r="C133" s="81"/>
      <c r="D133" s="84"/>
      <c r="E133" s="84"/>
      <c r="F133" s="84"/>
      <c r="G133" s="132"/>
      <c r="H133" s="131"/>
      <c r="I133" s="56"/>
    </row>
    <row r="134" spans="3:9" ht="15">
      <c r="C134" s="81" t="s">
        <v>438</v>
      </c>
      <c r="D134" s="84"/>
      <c r="E134" s="84"/>
      <c r="F134" s="84"/>
      <c r="G134" s="132"/>
      <c r="H134" s="131"/>
      <c r="I134" s="56"/>
    </row>
    <row r="135" spans="3:9" ht="15">
      <c r="C135" s="88"/>
      <c r="D135" s="84"/>
      <c r="E135" s="84"/>
      <c r="F135" s="84"/>
      <c r="G135" s="132"/>
      <c r="H135" s="131"/>
      <c r="I135" s="56"/>
    </row>
    <row r="136" spans="3:9" ht="15">
      <c r="C136" s="81" t="s">
        <v>403</v>
      </c>
      <c r="D136" s="84"/>
      <c r="E136" s="153"/>
      <c r="F136" s="84"/>
      <c r="G136" s="132"/>
      <c r="H136" s="131"/>
      <c r="I136" s="56"/>
    </row>
    <row r="137" spans="3:9" ht="15">
      <c r="C137" s="81"/>
      <c r="D137" s="84"/>
      <c r="E137" s="84"/>
      <c r="F137" s="84"/>
      <c r="G137" s="132"/>
      <c r="H137" s="131"/>
      <c r="I137" s="56"/>
    </row>
    <row r="138" spans="3:9" ht="15">
      <c r="C138" s="81" t="s">
        <v>439</v>
      </c>
      <c r="D138" s="84"/>
      <c r="E138" s="84"/>
      <c r="F138" s="84"/>
      <c r="G138" s="132"/>
      <c r="H138" s="131"/>
      <c r="I138" s="56"/>
    </row>
    <row r="139" spans="3:9" ht="15">
      <c r="C139" s="81"/>
      <c r="D139" s="84"/>
      <c r="E139" s="84"/>
      <c r="F139" s="84"/>
      <c r="G139" s="132"/>
      <c r="H139" s="131"/>
      <c r="I139" s="56"/>
    </row>
    <row r="140" spans="3:9" ht="15">
      <c r="C140" s="81" t="s">
        <v>404</v>
      </c>
      <c r="D140" s="84"/>
      <c r="E140" s="84"/>
      <c r="F140" s="84"/>
      <c r="G140" s="132"/>
      <c r="H140" s="131"/>
      <c r="I140" s="56"/>
    </row>
    <row r="141" spans="3:9" ht="15">
      <c r="C141" s="154" t="s">
        <v>405</v>
      </c>
      <c r="D141" s="155"/>
      <c r="E141" s="155"/>
      <c r="F141" s="155"/>
      <c r="G141" s="156">
        <v>86.14</v>
      </c>
      <c r="H141" s="131"/>
      <c r="I141" s="56"/>
    </row>
    <row r="142" spans="3:9" ht="15">
      <c r="C142" s="154" t="s">
        <v>406</v>
      </c>
      <c r="D142" s="155"/>
      <c r="E142" s="155"/>
      <c r="F142" s="155"/>
      <c r="G142" s="156">
        <v>7.54</v>
      </c>
      <c r="H142" s="131"/>
      <c r="I142" s="56"/>
    </row>
    <row r="143" spans="3:9" ht="15">
      <c r="C143" s="154" t="s">
        <v>407</v>
      </c>
      <c r="D143" s="155"/>
      <c r="E143" s="155"/>
      <c r="F143" s="155"/>
      <c r="G143" s="156">
        <v>1.12</v>
      </c>
      <c r="H143" s="131"/>
      <c r="I143" s="56"/>
    </row>
    <row r="144" spans="3:9" ht="15">
      <c r="C144" s="157" t="s">
        <v>408</v>
      </c>
      <c r="D144" s="158"/>
      <c r="E144" s="158"/>
      <c r="F144" s="158"/>
      <c r="G144" s="156">
        <v>5.2</v>
      </c>
      <c r="H144" s="131"/>
      <c r="I144" s="56"/>
    </row>
    <row r="145" spans="3:9" ht="15">
      <c r="C145" s="81"/>
      <c r="D145" s="84"/>
      <c r="E145" s="84"/>
      <c r="F145" s="84"/>
      <c r="G145" s="132"/>
      <c r="H145" s="131"/>
      <c r="I145" s="56"/>
    </row>
    <row r="146" spans="3:9" ht="15">
      <c r="C146" s="81" t="s">
        <v>409</v>
      </c>
      <c r="D146" s="84"/>
      <c r="E146" s="84"/>
      <c r="F146" s="84"/>
      <c r="G146" s="132"/>
      <c r="H146" s="131"/>
      <c r="I146" s="56"/>
    </row>
    <row r="147" spans="3:9" ht="15">
      <c r="C147" s="154" t="s">
        <v>410</v>
      </c>
      <c r="D147" s="159"/>
      <c r="E147" s="159"/>
      <c r="F147" s="159"/>
      <c r="G147" s="156">
        <v>93.68</v>
      </c>
      <c r="H147" s="131"/>
      <c r="I147" s="56"/>
    </row>
    <row r="148" spans="3:9" ht="15">
      <c r="C148" s="154" t="s">
        <v>411</v>
      </c>
      <c r="D148" s="160"/>
      <c r="E148" s="160"/>
      <c r="F148" s="160"/>
      <c r="G148" s="156">
        <v>1.12</v>
      </c>
      <c r="H148" s="131"/>
      <c r="I148" s="56"/>
    </row>
    <row r="149" spans="3:9" ht="15">
      <c r="C149" s="154" t="s">
        <v>408</v>
      </c>
      <c r="D149" s="160"/>
      <c r="E149" s="160"/>
      <c r="F149" s="160"/>
      <c r="G149" s="156">
        <v>5.2</v>
      </c>
      <c r="H149" s="131"/>
      <c r="I149" s="56"/>
    </row>
    <row r="150" spans="3:9" ht="15">
      <c r="C150" s="81"/>
      <c r="D150" s="161"/>
      <c r="E150" s="161"/>
      <c r="F150" s="161"/>
      <c r="G150" s="162"/>
      <c r="H150" s="131"/>
      <c r="I150" s="56"/>
    </row>
    <row r="151" spans="3:9" ht="15">
      <c r="C151" s="81" t="s">
        <v>412</v>
      </c>
      <c r="D151" s="161"/>
      <c r="E151" s="161"/>
      <c r="F151" s="161"/>
      <c r="G151" s="163"/>
      <c r="H151" s="131"/>
      <c r="I151" s="56"/>
    </row>
    <row r="152" spans="3:9" ht="15" thickBot="1">
      <c r="C152" s="164"/>
      <c r="D152" s="165"/>
      <c r="E152" s="165"/>
      <c r="F152" s="166"/>
      <c r="G152" s="167"/>
      <c r="H152" s="166"/>
      <c r="I152" s="69"/>
    </row>
    <row r="153" ht="14.25" thickBot="1"/>
    <row r="154" spans="3:7" ht="13.5">
      <c r="C154" s="189"/>
      <c r="D154" s="58"/>
      <c r="E154" s="58"/>
      <c r="F154" s="201" t="s">
        <v>472</v>
      </c>
      <c r="G154" s="197"/>
    </row>
    <row r="155" spans="3:7" ht="13.5">
      <c r="C155" s="190" t="s">
        <v>461</v>
      </c>
      <c r="D155" s="191"/>
      <c r="E155" s="191"/>
      <c r="F155" s="54"/>
      <c r="G155" s="198"/>
    </row>
    <row r="156" spans="3:7" ht="13.5">
      <c r="C156" s="194" t="s">
        <v>462</v>
      </c>
      <c r="D156" s="191"/>
      <c r="E156" s="191"/>
      <c r="F156" s="54"/>
      <c r="G156" s="198"/>
    </row>
    <row r="157" spans="3:7" ht="13.5">
      <c r="C157" s="199" t="s">
        <v>466</v>
      </c>
      <c r="D157" s="191"/>
      <c r="E157" s="191"/>
      <c r="F157" s="54"/>
      <c r="G157" s="198"/>
    </row>
    <row r="158" spans="3:7" ht="13.5">
      <c r="C158" s="199" t="s">
        <v>467</v>
      </c>
      <c r="D158" s="191"/>
      <c r="E158" s="191"/>
      <c r="F158" s="54"/>
      <c r="G158" s="198"/>
    </row>
    <row r="159" spans="3:7" ht="13.5">
      <c r="C159" s="200"/>
      <c r="D159" s="191"/>
      <c r="E159" s="191"/>
      <c r="F159" s="54"/>
      <c r="G159" s="198"/>
    </row>
    <row r="160" spans="3:7" ht="13.5">
      <c r="C160" s="194" t="s">
        <v>464</v>
      </c>
      <c r="D160" s="191"/>
      <c r="E160" s="191"/>
      <c r="F160" s="54"/>
      <c r="G160" s="198"/>
    </row>
    <row r="161" spans="3:7" ht="14.25" thickBot="1">
      <c r="C161" s="195"/>
      <c r="D161" s="66"/>
      <c r="E161" s="66"/>
      <c r="F161" s="67"/>
      <c r="G161" s="196"/>
    </row>
  </sheetData>
  <sheetProtection/>
  <mergeCells count="3">
    <mergeCell ref="C79:C80"/>
    <mergeCell ref="D79:D80"/>
    <mergeCell ref="C122:F122"/>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163"/>
  <sheetViews>
    <sheetView showGridLines="0" zoomScale="90" zoomScaleNormal="90" zoomScalePageLayoutView="0" workbookViewId="0" topLeftCell="A1">
      <pane ySplit="6" topLeftCell="A7" activePane="bottomLeft" state="frozen"/>
      <selection pane="topLeft" activeCell="A1" sqref="A1"/>
      <selection pane="bottomLeft" activeCell="A1" sqref="A1"/>
    </sheetView>
  </sheetViews>
  <sheetFormatPr defaultColWidth="13.8515625" defaultRowHeight="15"/>
  <cols>
    <col min="1" max="1" width="2.57421875" style="2" customWidth="1"/>
    <col min="2" max="2" width="5.8515625" style="2" hidden="1" customWidth="1"/>
    <col min="3" max="3" width="60.140625" style="2" customWidth="1"/>
    <col min="4" max="4" width="19.57421875" style="2" customWidth="1"/>
    <col min="5" max="5" width="23.7109375" style="2" customWidth="1"/>
    <col min="6" max="6" width="19.57421875" style="16" customWidth="1"/>
    <col min="7" max="9" width="19.57421875" style="13" customWidth="1"/>
    <col min="10" max="10" width="14.28125" style="3" bestFit="1" customWidth="1"/>
    <col min="11" max="11" width="11.710937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4.25">
      <c r="A1" s="8"/>
      <c r="C1" s="8"/>
      <c r="D1" s="8"/>
      <c r="E1" s="8"/>
      <c r="F1" s="15"/>
      <c r="G1" s="12"/>
      <c r="H1" s="12"/>
      <c r="I1" s="210" t="s">
        <v>512</v>
      </c>
      <c r="J1" s="11"/>
      <c r="K1" s="11"/>
      <c r="AH1" s="11"/>
      <c r="AU1" s="11"/>
      <c r="AW1" s="11"/>
      <c r="BA1" s="11"/>
    </row>
    <row r="2" spans="3:10" ht="18">
      <c r="C2" s="7" t="s">
        <v>20</v>
      </c>
      <c r="D2" s="8" t="s">
        <v>198</v>
      </c>
      <c r="I2" s="28"/>
      <c r="J2" s="28"/>
    </row>
    <row r="3" spans="3:4" ht="15.75">
      <c r="C3" s="1" t="s">
        <v>22</v>
      </c>
      <c r="D3" s="21" t="s">
        <v>455</v>
      </c>
    </row>
    <row r="4" spans="3:4" ht="15">
      <c r="C4" s="1" t="s">
        <v>23</v>
      </c>
      <c r="D4" s="22">
        <v>44377</v>
      </c>
    </row>
    <row r="5" ht="13.5">
      <c r="C5" s="1"/>
    </row>
    <row r="6" spans="3:9" ht="27">
      <c r="C6" s="46" t="s">
        <v>24</v>
      </c>
      <c r="D6" s="42" t="s">
        <v>25</v>
      </c>
      <c r="E6" s="9" t="s">
        <v>26</v>
      </c>
      <c r="F6" s="17" t="s">
        <v>27</v>
      </c>
      <c r="G6" s="14" t="s">
        <v>28</v>
      </c>
      <c r="H6" s="14" t="s">
        <v>325</v>
      </c>
      <c r="I6" s="14" t="s">
        <v>324</v>
      </c>
    </row>
    <row r="7" spans="3:9" ht="13.5">
      <c r="C7" s="47"/>
      <c r="D7" s="43"/>
      <c r="E7" s="4"/>
      <c r="F7" s="18"/>
      <c r="G7" s="23"/>
      <c r="H7" s="23"/>
      <c r="I7" s="23"/>
    </row>
    <row r="8" spans="1:9" ht="13.5">
      <c r="A8" s="10"/>
      <c r="B8" s="27"/>
      <c r="C8" s="48" t="s">
        <v>0</v>
      </c>
      <c r="D8" s="44"/>
      <c r="E8" s="6"/>
      <c r="F8" s="19"/>
      <c r="G8" s="24"/>
      <c r="H8" s="24"/>
      <c r="I8" s="24"/>
    </row>
    <row r="9" spans="3:9" ht="13.5">
      <c r="C9" s="49" t="s">
        <v>1</v>
      </c>
      <c r="D9" s="44"/>
      <c r="E9" s="6"/>
      <c r="F9" s="19"/>
      <c r="G9" s="24"/>
      <c r="H9" s="24"/>
      <c r="I9" s="24"/>
    </row>
    <row r="10" spans="2:10" ht="13.5">
      <c r="B10" s="8" t="s">
        <v>206</v>
      </c>
      <c r="C10" s="47" t="s">
        <v>200</v>
      </c>
      <c r="D10" s="44" t="s">
        <v>201</v>
      </c>
      <c r="E10" s="6" t="s">
        <v>202</v>
      </c>
      <c r="F10" s="19">
        <v>500750</v>
      </c>
      <c r="G10" s="24">
        <v>734.35</v>
      </c>
      <c r="H10" s="24">
        <v>2.51</v>
      </c>
      <c r="I10" s="24"/>
      <c r="J10" s="187"/>
    </row>
    <row r="11" spans="2:9" ht="13.5">
      <c r="B11" s="8" t="s">
        <v>210</v>
      </c>
      <c r="C11" s="47" t="s">
        <v>204</v>
      </c>
      <c r="D11" s="44" t="s">
        <v>205</v>
      </c>
      <c r="E11" s="6" t="s">
        <v>47</v>
      </c>
      <c r="F11" s="19">
        <v>17600</v>
      </c>
      <c r="G11" s="24">
        <v>727.56</v>
      </c>
      <c r="H11" s="24">
        <v>2.49</v>
      </c>
      <c r="I11" s="24"/>
    </row>
    <row r="12" spans="2:9" ht="13.5">
      <c r="B12" s="8" t="s">
        <v>284</v>
      </c>
      <c r="C12" s="47" t="s">
        <v>207</v>
      </c>
      <c r="D12" s="44" t="s">
        <v>208</v>
      </c>
      <c r="E12" s="6" t="s">
        <v>209</v>
      </c>
      <c r="F12" s="19">
        <v>321510</v>
      </c>
      <c r="G12" s="24">
        <v>725.97</v>
      </c>
      <c r="H12" s="24">
        <v>2.48</v>
      </c>
      <c r="I12" s="24"/>
    </row>
    <row r="13" spans="2:9" ht="13.5">
      <c r="B13" s="8" t="s">
        <v>287</v>
      </c>
      <c r="C13" s="47" t="s">
        <v>34</v>
      </c>
      <c r="D13" s="44" t="s">
        <v>35</v>
      </c>
      <c r="E13" s="6" t="s">
        <v>36</v>
      </c>
      <c r="F13" s="19">
        <v>356150</v>
      </c>
      <c r="G13" s="24">
        <v>721.92</v>
      </c>
      <c r="H13" s="24">
        <v>2.47</v>
      </c>
      <c r="I13" s="24"/>
    </row>
    <row r="14" spans="2:9" ht="13.5">
      <c r="B14" s="8" t="s">
        <v>290</v>
      </c>
      <c r="C14" s="47" t="s">
        <v>211</v>
      </c>
      <c r="D14" s="44" t="s">
        <v>212</v>
      </c>
      <c r="E14" s="6" t="s">
        <v>213</v>
      </c>
      <c r="F14" s="19">
        <v>307190</v>
      </c>
      <c r="G14" s="24">
        <v>713.91</v>
      </c>
      <c r="H14" s="24">
        <v>2.44</v>
      </c>
      <c r="I14" s="24"/>
    </row>
    <row r="15" spans="3:9" ht="13.5">
      <c r="C15" s="50" t="s">
        <v>100</v>
      </c>
      <c r="D15" s="44"/>
      <c r="E15" s="6"/>
      <c r="F15" s="19"/>
      <c r="G15" s="25">
        <v>3623.71</v>
      </c>
      <c r="H15" s="25">
        <v>12.39</v>
      </c>
      <c r="I15" s="25"/>
    </row>
    <row r="16" spans="3:9" ht="13.5">
      <c r="C16" s="47"/>
      <c r="D16" s="44"/>
      <c r="E16" s="6"/>
      <c r="F16" s="19"/>
      <c r="G16" s="24"/>
      <c r="H16" s="24"/>
      <c r="I16" s="24"/>
    </row>
    <row r="17" spans="3:9" ht="13.5">
      <c r="C17" s="50" t="s">
        <v>3</v>
      </c>
      <c r="D17" s="44"/>
      <c r="E17" s="6"/>
      <c r="F17" s="19"/>
      <c r="G17" s="24" t="s">
        <v>2</v>
      </c>
      <c r="H17" s="24" t="s">
        <v>2</v>
      </c>
      <c r="I17" s="24"/>
    </row>
    <row r="18" spans="3:9" ht="13.5">
      <c r="C18" s="47"/>
      <c r="D18" s="44"/>
      <c r="E18" s="6"/>
      <c r="F18" s="19"/>
      <c r="G18" s="24"/>
      <c r="H18" s="24"/>
      <c r="I18" s="24"/>
    </row>
    <row r="19" spans="3:9" ht="13.5">
      <c r="C19" s="50" t="s">
        <v>458</v>
      </c>
      <c r="D19" s="44"/>
      <c r="E19" s="6"/>
      <c r="F19" s="19"/>
      <c r="G19" s="24"/>
      <c r="H19" s="24"/>
      <c r="I19" s="24"/>
    </row>
    <row r="20" spans="2:9" ht="13.5">
      <c r="B20" s="8" t="s">
        <v>199</v>
      </c>
      <c r="C20" s="47" t="s">
        <v>285</v>
      </c>
      <c r="D20" s="44" t="s">
        <v>286</v>
      </c>
      <c r="E20" s="6" t="s">
        <v>326</v>
      </c>
      <c r="F20" s="19">
        <v>437200</v>
      </c>
      <c r="G20" s="24">
        <v>1173.49</v>
      </c>
      <c r="H20" s="24">
        <v>4.02</v>
      </c>
      <c r="I20" s="24"/>
    </row>
    <row r="21" spans="2:10" ht="13.5">
      <c r="B21" s="8" t="s">
        <v>203</v>
      </c>
      <c r="C21" s="47" t="s">
        <v>288</v>
      </c>
      <c r="D21" s="44" t="s">
        <v>289</v>
      </c>
      <c r="E21" s="6" t="s">
        <v>326</v>
      </c>
      <c r="F21" s="19">
        <v>209800</v>
      </c>
      <c r="G21" s="24">
        <v>735.1</v>
      </c>
      <c r="H21" s="24">
        <v>2.52</v>
      </c>
      <c r="I21" s="24"/>
      <c r="J21" s="187"/>
    </row>
    <row r="22" spans="2:10" ht="13.5">
      <c r="B22" s="8" t="s">
        <v>33</v>
      </c>
      <c r="C22" s="47" t="s">
        <v>291</v>
      </c>
      <c r="D22" s="44" t="s">
        <v>292</v>
      </c>
      <c r="E22" s="6" t="s">
        <v>326</v>
      </c>
      <c r="F22" s="19">
        <v>259200</v>
      </c>
      <c r="G22" s="24">
        <v>732.86</v>
      </c>
      <c r="H22" s="24">
        <v>2.5199999999999996</v>
      </c>
      <c r="I22" s="24"/>
      <c r="J22" s="187"/>
    </row>
    <row r="23" spans="3:9" ht="13.5">
      <c r="C23" s="50" t="s">
        <v>100</v>
      </c>
      <c r="D23" s="44"/>
      <c r="E23" s="6"/>
      <c r="F23" s="19"/>
      <c r="G23" s="25">
        <v>2641.4500000000003</v>
      </c>
      <c r="H23" s="25">
        <v>9.059999999999999</v>
      </c>
      <c r="I23" s="25"/>
    </row>
    <row r="24" spans="3:9" ht="13.5">
      <c r="C24" s="47"/>
      <c r="D24" s="44"/>
      <c r="E24" s="6"/>
      <c r="F24" s="19"/>
      <c r="G24" s="24"/>
      <c r="H24" s="24"/>
      <c r="I24" s="24"/>
    </row>
    <row r="25" spans="3:9" ht="13.5">
      <c r="C25" s="50" t="s">
        <v>459</v>
      </c>
      <c r="D25" s="44"/>
      <c r="E25" s="6"/>
      <c r="F25" s="19"/>
      <c r="G25" s="24" t="s">
        <v>2</v>
      </c>
      <c r="H25" s="24" t="s">
        <v>2</v>
      </c>
      <c r="I25" s="24"/>
    </row>
    <row r="26" spans="3:9" ht="13.5">
      <c r="C26" s="47"/>
      <c r="D26" s="44"/>
      <c r="E26" s="6"/>
      <c r="F26" s="19"/>
      <c r="G26" s="24"/>
      <c r="H26" s="24"/>
      <c r="I26" s="24"/>
    </row>
    <row r="27" spans="1:9" ht="13.5">
      <c r="A27" s="10"/>
      <c r="B27" s="27"/>
      <c r="C27" s="48" t="s">
        <v>5</v>
      </c>
      <c r="D27" s="44"/>
      <c r="E27" s="6"/>
      <c r="F27" s="19"/>
      <c r="G27" s="24"/>
      <c r="H27" s="24"/>
      <c r="I27" s="24"/>
    </row>
    <row r="28" spans="1:9" ht="13.5">
      <c r="A28" s="27"/>
      <c r="B28" s="27"/>
      <c r="C28" s="48" t="s">
        <v>460</v>
      </c>
      <c r="D28" s="44"/>
      <c r="E28" s="6"/>
      <c r="F28" s="19"/>
      <c r="G28" s="24"/>
      <c r="H28" s="24"/>
      <c r="I28" s="24"/>
    </row>
    <row r="29" spans="3:9" ht="13.5">
      <c r="C29" s="49" t="s">
        <v>6</v>
      </c>
      <c r="D29" s="44"/>
      <c r="E29" s="6"/>
      <c r="F29" s="19"/>
      <c r="G29" s="24"/>
      <c r="H29" s="24"/>
      <c r="I29" s="24"/>
    </row>
    <row r="30" spans="2:9" ht="13.5">
      <c r="B30" s="8" t="s">
        <v>214</v>
      </c>
      <c r="C30" s="47" t="s">
        <v>215</v>
      </c>
      <c r="D30" s="44" t="s">
        <v>216</v>
      </c>
      <c r="E30" s="6" t="s">
        <v>217</v>
      </c>
      <c r="F30" s="19">
        <v>50000</v>
      </c>
      <c r="G30" s="24">
        <v>508.47</v>
      </c>
      <c r="H30" s="24">
        <v>1.74</v>
      </c>
      <c r="I30" s="24">
        <v>7.3694</v>
      </c>
    </row>
    <row r="31" spans="3:9" ht="13.5">
      <c r="C31" s="50" t="s">
        <v>100</v>
      </c>
      <c r="D31" s="44"/>
      <c r="E31" s="6"/>
      <c r="F31" s="19"/>
      <c r="G31" s="25">
        <v>508.47</v>
      </c>
      <c r="H31" s="25">
        <v>1.74</v>
      </c>
      <c r="I31" s="25"/>
    </row>
    <row r="32" spans="3:9" ht="13.5">
      <c r="C32" s="47"/>
      <c r="D32" s="44"/>
      <c r="E32" s="6"/>
      <c r="F32" s="19"/>
      <c r="G32" s="24"/>
      <c r="H32" s="24"/>
      <c r="I32" s="24"/>
    </row>
    <row r="33" spans="3:9" ht="13.5">
      <c r="C33" s="50" t="s">
        <v>7</v>
      </c>
      <c r="D33" s="44"/>
      <c r="E33" s="6"/>
      <c r="F33" s="19"/>
      <c r="G33" s="24" t="s">
        <v>2</v>
      </c>
      <c r="H33" s="24" t="s">
        <v>2</v>
      </c>
      <c r="I33" s="24"/>
    </row>
    <row r="34" spans="3:9" ht="13.5">
      <c r="C34" s="47"/>
      <c r="D34" s="44"/>
      <c r="E34" s="6"/>
      <c r="F34" s="19"/>
      <c r="G34" s="24"/>
      <c r="H34" s="24"/>
      <c r="I34" s="24"/>
    </row>
    <row r="35" spans="3:9" ht="13.5">
      <c r="C35" s="50" t="s">
        <v>8</v>
      </c>
      <c r="D35" s="44"/>
      <c r="E35" s="6"/>
      <c r="F35" s="19"/>
      <c r="G35" s="24" t="s">
        <v>2</v>
      </c>
      <c r="H35" s="24" t="s">
        <v>2</v>
      </c>
      <c r="I35" s="24"/>
    </row>
    <row r="36" spans="3:9" ht="13.5">
      <c r="C36" s="47"/>
      <c r="D36" s="44"/>
      <c r="E36" s="6"/>
      <c r="F36" s="19"/>
      <c r="G36" s="24"/>
      <c r="H36" s="24"/>
      <c r="I36" s="24"/>
    </row>
    <row r="37" spans="3:9" ht="13.5">
      <c r="C37" s="49" t="s">
        <v>9</v>
      </c>
      <c r="D37" s="44"/>
      <c r="E37" s="6"/>
      <c r="F37" s="19"/>
      <c r="G37" s="24"/>
      <c r="H37" s="24"/>
      <c r="I37" s="24"/>
    </row>
    <row r="38" spans="2:9" ht="13.5">
      <c r="B38" s="8" t="s">
        <v>218</v>
      </c>
      <c r="C38" s="47" t="s">
        <v>219</v>
      </c>
      <c r="D38" s="44" t="s">
        <v>220</v>
      </c>
      <c r="E38" s="6" t="s">
        <v>142</v>
      </c>
      <c r="F38" s="19">
        <v>500000</v>
      </c>
      <c r="G38" s="24">
        <v>498.15</v>
      </c>
      <c r="H38" s="24">
        <v>1.7</v>
      </c>
      <c r="I38" s="24">
        <v>5.717</v>
      </c>
    </row>
    <row r="39" spans="3:9" ht="13.5">
      <c r="C39" s="50" t="s">
        <v>100</v>
      </c>
      <c r="D39" s="44"/>
      <c r="E39" s="6"/>
      <c r="F39" s="19"/>
      <c r="G39" s="25">
        <v>498.15</v>
      </c>
      <c r="H39" s="25">
        <v>1.7</v>
      </c>
      <c r="I39" s="25"/>
    </row>
    <row r="40" spans="3:9" ht="13.5">
      <c r="C40" s="47"/>
      <c r="D40" s="44"/>
      <c r="E40" s="6"/>
      <c r="F40" s="19"/>
      <c r="G40" s="24"/>
      <c r="H40" s="24"/>
      <c r="I40" s="24"/>
    </row>
    <row r="41" spans="3:9" ht="13.5">
      <c r="C41" s="49" t="s">
        <v>10</v>
      </c>
      <c r="D41" s="44"/>
      <c r="E41" s="6"/>
      <c r="F41" s="19"/>
      <c r="G41" s="24"/>
      <c r="H41" s="24"/>
      <c r="I41" s="24"/>
    </row>
    <row r="42" spans="2:9" ht="13.5">
      <c r="B42" s="8" t="s">
        <v>221</v>
      </c>
      <c r="C42" s="47" t="s">
        <v>222</v>
      </c>
      <c r="D42" s="44" t="s">
        <v>223</v>
      </c>
      <c r="E42" s="6" t="s">
        <v>142</v>
      </c>
      <c r="F42" s="19">
        <v>2500000</v>
      </c>
      <c r="G42" s="24">
        <v>2683.29</v>
      </c>
      <c r="H42" s="24">
        <v>9.18</v>
      </c>
      <c r="I42" s="24">
        <v>6.8016</v>
      </c>
    </row>
    <row r="43" spans="2:9" ht="13.5">
      <c r="B43" s="8" t="s">
        <v>224</v>
      </c>
      <c r="C43" s="47" t="s">
        <v>225</v>
      </c>
      <c r="D43" s="44" t="s">
        <v>226</v>
      </c>
      <c r="E43" s="6" t="s">
        <v>142</v>
      </c>
      <c r="F43" s="19">
        <v>2500000</v>
      </c>
      <c r="G43" s="24">
        <v>2660.93</v>
      </c>
      <c r="H43" s="24">
        <v>9.1</v>
      </c>
      <c r="I43" s="24">
        <v>6.796</v>
      </c>
    </row>
    <row r="44" spans="2:9" ht="13.5">
      <c r="B44" s="8" t="s">
        <v>227</v>
      </c>
      <c r="C44" s="47" t="s">
        <v>228</v>
      </c>
      <c r="D44" s="44" t="s">
        <v>229</v>
      </c>
      <c r="E44" s="6" t="s">
        <v>142</v>
      </c>
      <c r="F44" s="19">
        <v>2500000</v>
      </c>
      <c r="G44" s="24">
        <v>2645.2</v>
      </c>
      <c r="H44" s="24">
        <v>9.05</v>
      </c>
      <c r="I44" s="24">
        <v>6.8079</v>
      </c>
    </row>
    <row r="45" spans="2:9" ht="13.5">
      <c r="B45" s="8" t="s">
        <v>230</v>
      </c>
      <c r="C45" s="47" t="s">
        <v>231</v>
      </c>
      <c r="D45" s="44" t="s">
        <v>232</v>
      </c>
      <c r="E45" s="6" t="s">
        <v>142</v>
      </c>
      <c r="F45" s="19">
        <v>2000000</v>
      </c>
      <c r="G45" s="24">
        <v>2110.07</v>
      </c>
      <c r="H45" s="24">
        <v>7.22</v>
      </c>
      <c r="I45" s="24">
        <v>6.8244</v>
      </c>
    </row>
    <row r="46" spans="2:9" ht="13.5">
      <c r="B46" s="8" t="s">
        <v>233</v>
      </c>
      <c r="C46" s="47" t="s">
        <v>234</v>
      </c>
      <c r="D46" s="44" t="s">
        <v>235</v>
      </c>
      <c r="E46" s="6" t="s">
        <v>142</v>
      </c>
      <c r="F46" s="19">
        <v>1500000</v>
      </c>
      <c r="G46" s="24">
        <v>1518.29</v>
      </c>
      <c r="H46" s="24">
        <v>5.2</v>
      </c>
      <c r="I46" s="24">
        <v>6.7659</v>
      </c>
    </row>
    <row r="47" spans="2:9" ht="13.5">
      <c r="B47" s="8" t="s">
        <v>236</v>
      </c>
      <c r="C47" s="47" t="s">
        <v>237</v>
      </c>
      <c r="D47" s="44" t="s">
        <v>238</v>
      </c>
      <c r="E47" s="6" t="s">
        <v>142</v>
      </c>
      <c r="F47" s="19">
        <v>1000000</v>
      </c>
      <c r="G47" s="24">
        <v>1077.75</v>
      </c>
      <c r="H47" s="24">
        <v>3.69</v>
      </c>
      <c r="I47" s="24">
        <v>6.74</v>
      </c>
    </row>
    <row r="48" spans="2:9" ht="13.5">
      <c r="B48" s="8" t="s">
        <v>239</v>
      </c>
      <c r="C48" s="47" t="s">
        <v>240</v>
      </c>
      <c r="D48" s="44" t="s">
        <v>241</v>
      </c>
      <c r="E48" s="6" t="s">
        <v>142</v>
      </c>
      <c r="F48" s="19">
        <v>1000000</v>
      </c>
      <c r="G48" s="24">
        <v>1076.98</v>
      </c>
      <c r="H48" s="24">
        <v>3.69</v>
      </c>
      <c r="I48" s="24">
        <v>6.7528</v>
      </c>
    </row>
    <row r="49" spans="2:9" ht="13.5">
      <c r="B49" s="8" t="s">
        <v>242</v>
      </c>
      <c r="C49" s="47" t="s">
        <v>243</v>
      </c>
      <c r="D49" s="44" t="s">
        <v>244</v>
      </c>
      <c r="E49" s="6" t="s">
        <v>142</v>
      </c>
      <c r="F49" s="19">
        <v>1000000</v>
      </c>
      <c r="G49" s="24">
        <v>1063.14</v>
      </c>
      <c r="H49" s="24">
        <v>3.64</v>
      </c>
      <c r="I49" s="24">
        <v>6.8084</v>
      </c>
    </row>
    <row r="50" spans="2:9" ht="13.5">
      <c r="B50" s="8" t="s">
        <v>245</v>
      </c>
      <c r="C50" s="47" t="s">
        <v>246</v>
      </c>
      <c r="D50" s="44" t="s">
        <v>247</v>
      </c>
      <c r="E50" s="6" t="s">
        <v>142</v>
      </c>
      <c r="F50" s="19">
        <v>500000</v>
      </c>
      <c r="G50" s="24">
        <v>544.81</v>
      </c>
      <c r="H50" s="24">
        <v>1.86</v>
      </c>
      <c r="I50" s="24">
        <v>6.8166</v>
      </c>
    </row>
    <row r="51" spans="2:9" ht="13.5">
      <c r="B51" s="8" t="s">
        <v>248</v>
      </c>
      <c r="C51" s="47" t="s">
        <v>249</v>
      </c>
      <c r="D51" s="44" t="s">
        <v>250</v>
      </c>
      <c r="E51" s="6" t="s">
        <v>142</v>
      </c>
      <c r="F51" s="19">
        <v>500000</v>
      </c>
      <c r="G51" s="24">
        <v>543.69</v>
      </c>
      <c r="H51" s="24">
        <v>1.86</v>
      </c>
      <c r="I51" s="24">
        <v>6.8059</v>
      </c>
    </row>
    <row r="52" spans="2:9" ht="13.5">
      <c r="B52" s="8" t="s">
        <v>251</v>
      </c>
      <c r="C52" s="47" t="s">
        <v>252</v>
      </c>
      <c r="D52" s="44" t="s">
        <v>253</v>
      </c>
      <c r="E52" s="6" t="s">
        <v>142</v>
      </c>
      <c r="F52" s="19">
        <v>500000</v>
      </c>
      <c r="G52" s="24">
        <v>542</v>
      </c>
      <c r="H52" s="24">
        <v>1.85</v>
      </c>
      <c r="I52" s="24">
        <v>6.75</v>
      </c>
    </row>
    <row r="53" spans="2:9" ht="13.5">
      <c r="B53" s="8" t="s">
        <v>254</v>
      </c>
      <c r="C53" s="47" t="s">
        <v>255</v>
      </c>
      <c r="D53" s="44" t="s">
        <v>256</v>
      </c>
      <c r="E53" s="6" t="s">
        <v>142</v>
      </c>
      <c r="F53" s="19">
        <v>500000</v>
      </c>
      <c r="G53" s="24">
        <v>541.43</v>
      </c>
      <c r="H53" s="24">
        <v>1.85</v>
      </c>
      <c r="I53" s="24">
        <v>6.8059</v>
      </c>
    </row>
    <row r="54" spans="2:9" ht="13.5">
      <c r="B54" s="8" t="s">
        <v>257</v>
      </c>
      <c r="C54" s="47" t="s">
        <v>258</v>
      </c>
      <c r="D54" s="44" t="s">
        <v>259</v>
      </c>
      <c r="E54" s="6" t="s">
        <v>142</v>
      </c>
      <c r="F54" s="19">
        <v>500000</v>
      </c>
      <c r="G54" s="24">
        <v>537.85</v>
      </c>
      <c r="H54" s="24">
        <v>1.84</v>
      </c>
      <c r="I54" s="24">
        <v>6.75</v>
      </c>
    </row>
    <row r="55" spans="2:9" ht="13.5">
      <c r="B55" s="8" t="s">
        <v>260</v>
      </c>
      <c r="C55" s="47" t="s">
        <v>261</v>
      </c>
      <c r="D55" s="44" t="s">
        <v>262</v>
      </c>
      <c r="E55" s="6" t="s">
        <v>142</v>
      </c>
      <c r="F55" s="19">
        <v>500000</v>
      </c>
      <c r="G55" s="24">
        <v>535.6</v>
      </c>
      <c r="H55" s="24">
        <v>1.83</v>
      </c>
      <c r="I55" s="24">
        <v>6.7544</v>
      </c>
    </row>
    <row r="56" spans="2:9" ht="13.5">
      <c r="B56" s="8" t="s">
        <v>263</v>
      </c>
      <c r="C56" s="47" t="s">
        <v>264</v>
      </c>
      <c r="D56" s="44" t="s">
        <v>265</v>
      </c>
      <c r="E56" s="6" t="s">
        <v>142</v>
      </c>
      <c r="F56" s="19">
        <v>500000</v>
      </c>
      <c r="G56" s="24">
        <v>534.51</v>
      </c>
      <c r="H56" s="24">
        <v>1.83</v>
      </c>
      <c r="I56" s="24">
        <v>6.7902</v>
      </c>
    </row>
    <row r="57" spans="2:9" ht="13.5">
      <c r="B57" s="8" t="s">
        <v>266</v>
      </c>
      <c r="C57" s="47" t="s">
        <v>267</v>
      </c>
      <c r="D57" s="44" t="s">
        <v>268</v>
      </c>
      <c r="E57" s="6" t="s">
        <v>142</v>
      </c>
      <c r="F57" s="19">
        <v>500000</v>
      </c>
      <c r="G57" s="24">
        <v>531.94</v>
      </c>
      <c r="H57" s="24">
        <v>1.82</v>
      </c>
      <c r="I57" s="24">
        <v>6.6325</v>
      </c>
    </row>
    <row r="58" spans="2:9" ht="13.5">
      <c r="B58" s="8" t="s">
        <v>269</v>
      </c>
      <c r="C58" s="47" t="s">
        <v>270</v>
      </c>
      <c r="D58" s="44" t="s">
        <v>271</v>
      </c>
      <c r="E58" s="6" t="s">
        <v>142</v>
      </c>
      <c r="F58" s="19">
        <v>500000</v>
      </c>
      <c r="G58" s="24">
        <v>531.35</v>
      </c>
      <c r="H58" s="24">
        <v>1.82</v>
      </c>
      <c r="I58" s="24">
        <v>6.8067</v>
      </c>
    </row>
    <row r="59" spans="2:9" ht="13.5">
      <c r="B59" s="8" t="s">
        <v>272</v>
      </c>
      <c r="C59" s="47" t="s">
        <v>273</v>
      </c>
      <c r="D59" s="44" t="s">
        <v>274</v>
      </c>
      <c r="E59" s="6" t="s">
        <v>142</v>
      </c>
      <c r="F59" s="19">
        <v>500000</v>
      </c>
      <c r="G59" s="24">
        <v>527.93</v>
      </c>
      <c r="H59" s="24">
        <v>1.81</v>
      </c>
      <c r="I59" s="24">
        <v>6.5696</v>
      </c>
    </row>
    <row r="60" spans="2:9" ht="13.5">
      <c r="B60" s="8" t="s">
        <v>275</v>
      </c>
      <c r="C60" s="47" t="s">
        <v>276</v>
      </c>
      <c r="D60" s="44" t="s">
        <v>277</v>
      </c>
      <c r="E60" s="6" t="s">
        <v>142</v>
      </c>
      <c r="F60" s="19">
        <v>500000</v>
      </c>
      <c r="G60" s="24">
        <v>523.86</v>
      </c>
      <c r="H60" s="24">
        <v>1.79</v>
      </c>
      <c r="I60" s="24">
        <v>6.6007</v>
      </c>
    </row>
    <row r="61" spans="3:9" ht="13.5">
      <c r="C61" s="50" t="s">
        <v>100</v>
      </c>
      <c r="D61" s="44"/>
      <c r="E61" s="6"/>
      <c r="F61" s="19"/>
      <c r="G61" s="25">
        <v>20730.62</v>
      </c>
      <c r="H61" s="25">
        <v>70.93</v>
      </c>
      <c r="I61" s="25"/>
    </row>
    <row r="62" spans="3:9" ht="13.5">
      <c r="C62" s="47"/>
      <c r="D62" s="44"/>
      <c r="E62" s="6"/>
      <c r="F62" s="19"/>
      <c r="G62" s="24"/>
      <c r="H62" s="24"/>
      <c r="I62" s="24"/>
    </row>
    <row r="63" spans="3:9" ht="13.5">
      <c r="C63" s="50" t="s">
        <v>11</v>
      </c>
      <c r="D63" s="44"/>
      <c r="E63" s="6"/>
      <c r="F63" s="19"/>
      <c r="G63" s="24"/>
      <c r="H63" s="24"/>
      <c r="I63" s="24"/>
    </row>
    <row r="64" spans="3:9" ht="13.5">
      <c r="C64" s="47"/>
      <c r="D64" s="44"/>
      <c r="E64" s="6"/>
      <c r="F64" s="19"/>
      <c r="G64" s="24"/>
      <c r="H64" s="24"/>
      <c r="I64" s="24"/>
    </row>
    <row r="65" spans="3:9" ht="13.5">
      <c r="C65" s="50" t="s">
        <v>12</v>
      </c>
      <c r="D65" s="44"/>
      <c r="E65" s="6"/>
      <c r="F65" s="19"/>
      <c r="G65" s="24" t="s">
        <v>2</v>
      </c>
      <c r="H65" s="24" t="s">
        <v>2</v>
      </c>
      <c r="I65" s="24"/>
    </row>
    <row r="66" spans="3:9" ht="13.5">
      <c r="C66" s="47"/>
      <c r="D66" s="44"/>
      <c r="E66" s="6"/>
      <c r="F66" s="19"/>
      <c r="G66" s="24"/>
      <c r="H66" s="24"/>
      <c r="I66" s="24"/>
    </row>
    <row r="67" spans="3:9" ht="13.5">
      <c r="C67" s="50" t="s">
        <v>13</v>
      </c>
      <c r="D67" s="44"/>
      <c r="E67" s="6"/>
      <c r="F67" s="19"/>
      <c r="G67" s="24" t="s">
        <v>2</v>
      </c>
      <c r="H67" s="24" t="s">
        <v>2</v>
      </c>
      <c r="I67" s="24"/>
    </row>
    <row r="68" spans="3:9" ht="13.5">
      <c r="C68" s="47"/>
      <c r="D68" s="44"/>
      <c r="E68" s="6"/>
      <c r="F68" s="19"/>
      <c r="G68" s="24"/>
      <c r="H68" s="24"/>
      <c r="I68" s="24"/>
    </row>
    <row r="69" spans="3:9" ht="13.5">
      <c r="C69" s="50" t="s">
        <v>14</v>
      </c>
      <c r="D69" s="44"/>
      <c r="E69" s="6"/>
      <c r="F69" s="19"/>
      <c r="G69" s="24" t="s">
        <v>2</v>
      </c>
      <c r="H69" s="24" t="s">
        <v>2</v>
      </c>
      <c r="I69" s="24"/>
    </row>
    <row r="70" spans="3:9" ht="13.5">
      <c r="C70" s="47"/>
      <c r="D70" s="44"/>
      <c r="E70" s="6"/>
      <c r="F70" s="19"/>
      <c r="G70" s="24"/>
      <c r="H70" s="24"/>
      <c r="I70" s="24"/>
    </row>
    <row r="71" spans="3:9" ht="13.5">
      <c r="C71" s="50" t="s">
        <v>15</v>
      </c>
      <c r="D71" s="44"/>
      <c r="E71" s="6"/>
      <c r="F71" s="19"/>
      <c r="G71" s="24" t="s">
        <v>2</v>
      </c>
      <c r="H71" s="24" t="s">
        <v>2</v>
      </c>
      <c r="I71" s="24"/>
    </row>
    <row r="72" spans="3:9" ht="13.5">
      <c r="C72" s="47"/>
      <c r="D72" s="44"/>
      <c r="E72" s="6"/>
      <c r="F72" s="19"/>
      <c r="G72" s="24"/>
      <c r="H72" s="24"/>
      <c r="I72" s="24"/>
    </row>
    <row r="73" spans="1:9" ht="13.5">
      <c r="A73" s="10"/>
      <c r="B73" s="27"/>
      <c r="C73" s="48" t="s">
        <v>16</v>
      </c>
      <c r="D73" s="44"/>
      <c r="E73" s="6"/>
      <c r="F73" s="19"/>
      <c r="G73" s="24"/>
      <c r="H73" s="24"/>
      <c r="I73" s="24"/>
    </row>
    <row r="74" spans="1:9" ht="13.5">
      <c r="A74" s="27"/>
      <c r="B74" s="27"/>
      <c r="C74" s="48" t="s">
        <v>17</v>
      </c>
      <c r="D74" s="44"/>
      <c r="E74" s="6"/>
      <c r="F74" s="19"/>
      <c r="G74" s="24" t="s">
        <v>2</v>
      </c>
      <c r="H74" s="24" t="s">
        <v>2</v>
      </c>
      <c r="I74" s="24"/>
    </row>
    <row r="75" spans="1:9" ht="13.5">
      <c r="A75" s="27"/>
      <c r="B75" s="27"/>
      <c r="C75" s="48"/>
      <c r="D75" s="44"/>
      <c r="E75" s="6"/>
      <c r="F75" s="19"/>
      <c r="G75" s="24"/>
      <c r="H75" s="24"/>
      <c r="I75" s="24"/>
    </row>
    <row r="76" spans="3:9" ht="13.5">
      <c r="C76" s="49" t="s">
        <v>331</v>
      </c>
      <c r="D76" s="44"/>
      <c r="E76" s="6"/>
      <c r="F76" s="19"/>
      <c r="G76" s="24" t="s">
        <v>2</v>
      </c>
      <c r="H76" s="24" t="s">
        <v>2</v>
      </c>
      <c r="I76" s="24"/>
    </row>
    <row r="77" spans="3:9" ht="13.5">
      <c r="C77" s="47"/>
      <c r="D77" s="44"/>
      <c r="E77" s="6"/>
      <c r="F77" s="19"/>
      <c r="G77" s="24"/>
      <c r="H77" s="24"/>
      <c r="I77" s="24"/>
    </row>
    <row r="78" spans="3:9" ht="13.5">
      <c r="C78" s="49" t="s">
        <v>332</v>
      </c>
      <c r="D78" s="44"/>
      <c r="E78" s="6"/>
      <c r="F78" s="19"/>
      <c r="G78" s="24"/>
      <c r="H78" s="24"/>
      <c r="I78" s="24"/>
    </row>
    <row r="79" spans="2:9" ht="13.5">
      <c r="B79" s="8" t="s">
        <v>278</v>
      </c>
      <c r="C79" s="47" t="s">
        <v>117</v>
      </c>
      <c r="D79" s="44"/>
      <c r="E79" s="6"/>
      <c r="F79" s="19"/>
      <c r="G79" s="24">
        <v>150</v>
      </c>
      <c r="H79" s="24">
        <v>0.51</v>
      </c>
      <c r="I79" s="24"/>
    </row>
    <row r="80" spans="2:9" ht="13.5">
      <c r="B80" s="8" t="s">
        <v>279</v>
      </c>
      <c r="C80" s="47" t="s">
        <v>117</v>
      </c>
      <c r="D80" s="44"/>
      <c r="E80" s="6"/>
      <c r="F80" s="19"/>
      <c r="G80" s="24">
        <v>100</v>
      </c>
      <c r="H80" s="24">
        <v>0.34</v>
      </c>
      <c r="I80" s="24"/>
    </row>
    <row r="81" spans="2:9" ht="13.5">
      <c r="B81" s="8" t="s">
        <v>280</v>
      </c>
      <c r="C81" s="47" t="s">
        <v>281</v>
      </c>
      <c r="D81" s="44"/>
      <c r="E81" s="6"/>
      <c r="F81" s="19"/>
      <c r="G81" s="24">
        <v>100</v>
      </c>
      <c r="H81" s="24">
        <v>0.34</v>
      </c>
      <c r="I81" s="24"/>
    </row>
    <row r="82" spans="2:9" ht="13.5">
      <c r="B82" s="8" t="s">
        <v>282</v>
      </c>
      <c r="C82" s="47" t="s">
        <v>283</v>
      </c>
      <c r="D82" s="44"/>
      <c r="E82" s="6"/>
      <c r="F82" s="19"/>
      <c r="G82" s="24">
        <v>100</v>
      </c>
      <c r="H82" s="24">
        <v>0.34</v>
      </c>
      <c r="I82" s="24"/>
    </row>
    <row r="83" spans="3:9" ht="13.5">
      <c r="C83" s="50" t="s">
        <v>100</v>
      </c>
      <c r="D83" s="44"/>
      <c r="E83" s="6"/>
      <c r="F83" s="19"/>
      <c r="G83" s="25">
        <v>450</v>
      </c>
      <c r="H83" s="25">
        <v>1.5300000000000002</v>
      </c>
      <c r="I83" s="25"/>
    </row>
    <row r="84" spans="3:9" ht="13.5">
      <c r="C84" s="47"/>
      <c r="D84" s="44"/>
      <c r="E84" s="6"/>
      <c r="F84" s="19"/>
      <c r="G84" s="24"/>
      <c r="H84" s="24"/>
      <c r="I84" s="24"/>
    </row>
    <row r="85" spans="3:9" ht="13.5">
      <c r="C85" s="49" t="s">
        <v>333</v>
      </c>
      <c r="D85" s="44"/>
      <c r="E85" s="6"/>
      <c r="F85" s="19"/>
      <c r="G85" s="24"/>
      <c r="H85" s="24"/>
      <c r="I85" s="24"/>
    </row>
    <row r="86" spans="2:9" ht="13.5">
      <c r="B86" s="8" t="s">
        <v>132</v>
      </c>
      <c r="C86" s="47" t="s">
        <v>133</v>
      </c>
      <c r="D86" s="44"/>
      <c r="E86" s="6"/>
      <c r="F86" s="19"/>
      <c r="G86" s="24">
        <v>715</v>
      </c>
      <c r="H86" s="24">
        <v>2.45</v>
      </c>
      <c r="I86" s="24">
        <v>3.2198</v>
      </c>
    </row>
    <row r="87" spans="3:9" ht="13.5">
      <c r="C87" s="50" t="s">
        <v>100</v>
      </c>
      <c r="D87" s="44"/>
      <c r="E87" s="6"/>
      <c r="F87" s="19"/>
      <c r="G87" s="25">
        <v>715</v>
      </c>
      <c r="H87" s="25">
        <v>2.45</v>
      </c>
      <c r="I87" s="25"/>
    </row>
    <row r="88" spans="3:9" ht="13.5">
      <c r="C88" s="47"/>
      <c r="D88" s="44"/>
      <c r="E88" s="6"/>
      <c r="F88" s="19"/>
      <c r="G88" s="24"/>
      <c r="H88" s="24"/>
      <c r="I88" s="24"/>
    </row>
    <row r="89" spans="1:9" ht="13.5">
      <c r="A89" s="10"/>
      <c r="B89" s="27"/>
      <c r="C89" s="48" t="s">
        <v>19</v>
      </c>
      <c r="D89" s="44"/>
      <c r="E89" s="6"/>
      <c r="F89" s="19"/>
      <c r="G89" s="24"/>
      <c r="H89" s="24"/>
      <c r="I89" s="24"/>
    </row>
    <row r="90" spans="2:9" ht="13.5">
      <c r="B90" s="8"/>
      <c r="C90" s="47" t="s">
        <v>134</v>
      </c>
      <c r="D90" s="44"/>
      <c r="E90" s="6"/>
      <c r="F90" s="19"/>
      <c r="G90" s="24">
        <v>57.57</v>
      </c>
      <c r="H90" s="24">
        <v>0.2</v>
      </c>
      <c r="I90" s="24"/>
    </row>
    <row r="91" spans="3:9" ht="13.5">
      <c r="C91" s="50" t="s">
        <v>100</v>
      </c>
      <c r="D91" s="44"/>
      <c r="E91" s="6"/>
      <c r="F91" s="19"/>
      <c r="G91" s="25">
        <v>57.57</v>
      </c>
      <c r="H91" s="25">
        <v>0.2</v>
      </c>
      <c r="I91" s="25"/>
    </row>
    <row r="92" spans="3:9" ht="13.5">
      <c r="C92" s="47"/>
      <c r="D92" s="44"/>
      <c r="E92" s="6"/>
      <c r="F92" s="19"/>
      <c r="G92" s="24"/>
      <c r="H92" s="24"/>
      <c r="I92" s="24"/>
    </row>
    <row r="93" spans="3:12" ht="13.5">
      <c r="C93" s="51" t="s">
        <v>135</v>
      </c>
      <c r="D93" s="45"/>
      <c r="E93" s="5"/>
      <c r="F93" s="20"/>
      <c r="G93" s="26">
        <v>29224.97</v>
      </c>
      <c r="H93" s="26">
        <f>_xlfn.SUMIFS(H:H,C:C,"Total")</f>
        <v>100.00000000000001</v>
      </c>
      <c r="I93" s="26"/>
      <c r="K93" s="188"/>
      <c r="L93" s="188"/>
    </row>
    <row r="94" ht="14.25" thickBot="1"/>
    <row r="95" spans="3:9" ht="13.5">
      <c r="C95" s="70" t="s">
        <v>413</v>
      </c>
      <c r="D95" s="58"/>
      <c r="E95" s="58"/>
      <c r="F95" s="59"/>
      <c r="G95" s="168"/>
      <c r="H95" s="168"/>
      <c r="I95" s="61"/>
    </row>
    <row r="96" spans="3:9" ht="14.25" thickBot="1">
      <c r="C96" s="65" t="s">
        <v>335</v>
      </c>
      <c r="D96" s="66"/>
      <c r="E96" s="66"/>
      <c r="F96" s="67"/>
      <c r="G96" s="68"/>
      <c r="H96" s="68"/>
      <c r="I96" s="69"/>
    </row>
    <row r="97" ht="14.25" thickBot="1">
      <c r="I97" s="3"/>
    </row>
    <row r="98" spans="3:9" ht="13.5">
      <c r="C98" s="70" t="s">
        <v>337</v>
      </c>
      <c r="D98" s="127"/>
      <c r="E98" s="128"/>
      <c r="F98" s="129"/>
      <c r="G98" s="130"/>
      <c r="H98" s="130"/>
      <c r="I98" s="61"/>
    </row>
    <row r="99" spans="3:9" ht="15">
      <c r="C99" s="73" t="s">
        <v>338</v>
      </c>
      <c r="D99" s="74"/>
      <c r="E99" s="75"/>
      <c r="F99" s="75"/>
      <c r="G99" s="74"/>
      <c r="H99" s="131"/>
      <c r="I99" s="56"/>
    </row>
    <row r="100" spans="3:9" ht="41.25">
      <c r="C100" s="334" t="s">
        <v>339</v>
      </c>
      <c r="D100" s="335" t="s">
        <v>340</v>
      </c>
      <c r="E100" s="76" t="s">
        <v>341</v>
      </c>
      <c r="F100" s="76" t="s">
        <v>341</v>
      </c>
      <c r="G100" s="76" t="s">
        <v>342</v>
      </c>
      <c r="H100" s="131"/>
      <c r="I100" s="56"/>
    </row>
    <row r="101" spans="3:9" ht="15">
      <c r="C101" s="334"/>
      <c r="D101" s="335"/>
      <c r="E101" s="76" t="s">
        <v>343</v>
      </c>
      <c r="F101" s="76" t="s">
        <v>344</v>
      </c>
      <c r="G101" s="76" t="s">
        <v>343</v>
      </c>
      <c r="H101" s="131"/>
      <c r="I101" s="56"/>
    </row>
    <row r="102" spans="3:9" ht="15">
      <c r="C102" s="77" t="s">
        <v>2</v>
      </c>
      <c r="D102" s="78" t="s">
        <v>2</v>
      </c>
      <c r="E102" s="78" t="s">
        <v>2</v>
      </c>
      <c r="F102" s="78" t="s">
        <v>2</v>
      </c>
      <c r="G102" s="78" t="s">
        <v>2</v>
      </c>
      <c r="H102" s="131"/>
      <c r="I102" s="56"/>
    </row>
    <row r="103" spans="3:9" ht="15">
      <c r="C103" s="79" t="s">
        <v>345</v>
      </c>
      <c r="D103" s="80"/>
      <c r="E103" s="80"/>
      <c r="F103" s="80"/>
      <c r="G103" s="80"/>
      <c r="H103" s="131"/>
      <c r="I103" s="56"/>
    </row>
    <row r="104" spans="3:9" ht="15">
      <c r="C104" s="81"/>
      <c r="D104" s="132"/>
      <c r="E104" s="132"/>
      <c r="F104" s="132"/>
      <c r="G104" s="132"/>
      <c r="H104" s="131"/>
      <c r="I104" s="56"/>
    </row>
    <row r="105" spans="3:9" ht="15">
      <c r="C105" s="81" t="s">
        <v>374</v>
      </c>
      <c r="D105" s="132"/>
      <c r="E105" s="132"/>
      <c r="F105" s="132"/>
      <c r="G105" s="132"/>
      <c r="H105" s="131"/>
      <c r="I105" s="56"/>
    </row>
    <row r="106" spans="3:9" ht="15">
      <c r="C106" s="133" t="s">
        <v>375</v>
      </c>
      <c r="D106" s="184" t="s">
        <v>443</v>
      </c>
      <c r="E106" s="184" t="s">
        <v>431</v>
      </c>
      <c r="F106" s="132"/>
      <c r="G106" s="132"/>
      <c r="H106" s="131"/>
      <c r="I106" s="56"/>
    </row>
    <row r="107" spans="3:9" ht="15">
      <c r="C107" s="133" t="s">
        <v>349</v>
      </c>
      <c r="D107" s="134"/>
      <c r="E107" s="134"/>
      <c r="F107" s="132"/>
      <c r="G107" s="132"/>
      <c r="H107" s="131"/>
      <c r="I107" s="56"/>
    </row>
    <row r="108" spans="3:9" ht="15">
      <c r="C108" s="135" t="s">
        <v>414</v>
      </c>
      <c r="D108" s="136">
        <v>10.0052</v>
      </c>
      <c r="E108" s="136">
        <v>9.9978</v>
      </c>
      <c r="F108" s="132"/>
      <c r="G108" s="132"/>
      <c r="H108" s="131"/>
      <c r="I108" s="56"/>
    </row>
    <row r="109" spans="3:9" ht="15">
      <c r="C109" s="133" t="s">
        <v>415</v>
      </c>
      <c r="D109" s="136">
        <v>10.0052</v>
      </c>
      <c r="E109" s="136">
        <v>9.9713</v>
      </c>
      <c r="F109" s="132"/>
      <c r="G109" s="132"/>
      <c r="H109" s="137"/>
      <c r="I109" s="56"/>
    </row>
    <row r="110" spans="3:9" ht="15">
      <c r="C110" s="133" t="s">
        <v>350</v>
      </c>
      <c r="D110" s="136"/>
      <c r="E110" s="136"/>
      <c r="F110" s="132"/>
      <c r="G110" s="132"/>
      <c r="H110" s="131"/>
      <c r="I110" s="56"/>
    </row>
    <row r="111" spans="3:9" ht="15">
      <c r="C111" s="133" t="s">
        <v>416</v>
      </c>
      <c r="D111" s="136">
        <v>10.0047</v>
      </c>
      <c r="E111" s="136">
        <v>9.9949</v>
      </c>
      <c r="F111" s="132"/>
      <c r="G111" s="132"/>
      <c r="H111" s="137"/>
      <c r="I111" s="56"/>
    </row>
    <row r="112" spans="3:9" ht="15">
      <c r="C112" s="133" t="s">
        <v>417</v>
      </c>
      <c r="D112" s="136">
        <v>10.0047</v>
      </c>
      <c r="E112" s="136">
        <v>9.9711</v>
      </c>
      <c r="F112" s="132"/>
      <c r="G112" s="132"/>
      <c r="H112" s="137"/>
      <c r="I112" s="56"/>
    </row>
    <row r="113" spans="3:9" ht="15">
      <c r="C113" s="139"/>
      <c r="D113" s="132"/>
      <c r="E113" s="132"/>
      <c r="F113" s="132"/>
      <c r="G113" s="132"/>
      <c r="H113" s="131"/>
      <c r="I113" s="56"/>
    </row>
    <row r="114" spans="3:9" ht="15">
      <c r="C114" s="81" t="s">
        <v>434</v>
      </c>
      <c r="D114" s="84"/>
      <c r="E114" s="84"/>
      <c r="F114" s="84"/>
      <c r="G114" s="132"/>
      <c r="H114" s="131"/>
      <c r="I114" s="56"/>
    </row>
    <row r="115" spans="3:9" ht="15">
      <c r="C115" s="81"/>
      <c r="D115" s="84"/>
      <c r="E115" s="84"/>
      <c r="F115" s="84"/>
      <c r="G115" s="132"/>
      <c r="H115" s="131"/>
      <c r="I115" s="56"/>
    </row>
    <row r="116" spans="3:9" ht="30">
      <c r="C116" s="147" t="s">
        <v>384</v>
      </c>
      <c r="D116" s="141" t="s">
        <v>392</v>
      </c>
      <c r="E116" s="141" t="s">
        <v>386</v>
      </c>
      <c r="F116" s="141" t="s">
        <v>390</v>
      </c>
      <c r="G116" s="63"/>
      <c r="H116" s="64"/>
      <c r="I116" s="56"/>
    </row>
    <row r="117" spans="3:9" ht="30">
      <c r="C117" s="149">
        <v>44375</v>
      </c>
      <c r="D117" s="141" t="s">
        <v>393</v>
      </c>
      <c r="E117" s="144">
        <v>0.02671178</v>
      </c>
      <c r="F117" s="144">
        <v>0.02671178</v>
      </c>
      <c r="G117" s="63"/>
      <c r="H117" s="64"/>
      <c r="I117" s="56"/>
    </row>
    <row r="118" spans="3:9" ht="15">
      <c r="C118" s="150"/>
      <c r="D118" s="151"/>
      <c r="E118" s="29"/>
      <c r="F118" s="29"/>
      <c r="G118" s="63"/>
      <c r="H118" s="64"/>
      <c r="I118" s="56"/>
    </row>
    <row r="119" spans="3:9" ht="30">
      <c r="C119" s="147" t="s">
        <v>384</v>
      </c>
      <c r="D119" s="141" t="s">
        <v>394</v>
      </c>
      <c r="E119" s="141" t="s">
        <v>386</v>
      </c>
      <c r="F119" s="141" t="s">
        <v>390</v>
      </c>
      <c r="G119" s="63"/>
      <c r="H119" s="64"/>
      <c r="I119" s="56"/>
    </row>
    <row r="120" spans="3:9" ht="30">
      <c r="C120" s="149">
        <v>44375</v>
      </c>
      <c r="D120" s="141" t="s">
        <v>395</v>
      </c>
      <c r="E120" s="30">
        <v>0.02391662</v>
      </c>
      <c r="F120" s="30">
        <v>0.02391662</v>
      </c>
      <c r="G120" s="63"/>
      <c r="H120" s="64"/>
      <c r="I120" s="56"/>
    </row>
    <row r="121" spans="3:9" ht="15">
      <c r="C121" s="81"/>
      <c r="D121" s="84"/>
      <c r="E121" s="84"/>
      <c r="F121" s="84"/>
      <c r="G121" s="132"/>
      <c r="H121" s="131"/>
      <c r="I121" s="56"/>
    </row>
    <row r="122" spans="3:9" ht="15">
      <c r="C122" s="81" t="s">
        <v>435</v>
      </c>
      <c r="D122" s="84"/>
      <c r="E122" s="84"/>
      <c r="F122" s="84"/>
      <c r="G122" s="132"/>
      <c r="H122" s="131"/>
      <c r="I122" s="56"/>
    </row>
    <row r="123" spans="3:9" ht="15">
      <c r="C123" s="81"/>
      <c r="D123" s="84"/>
      <c r="E123" s="84"/>
      <c r="F123" s="84"/>
      <c r="G123" s="132"/>
      <c r="H123" s="131"/>
      <c r="I123" s="56"/>
    </row>
    <row r="124" spans="3:9" ht="15">
      <c r="C124" s="81" t="s">
        <v>436</v>
      </c>
      <c r="D124" s="84"/>
      <c r="E124" s="84"/>
      <c r="F124" s="84"/>
      <c r="G124" s="132"/>
      <c r="H124" s="131"/>
      <c r="I124" s="56"/>
    </row>
    <row r="125" spans="3:9" ht="15">
      <c r="C125" s="87" t="s">
        <v>351</v>
      </c>
      <c r="D125" s="84"/>
      <c r="E125" s="84"/>
      <c r="F125" s="84"/>
      <c r="G125" s="132"/>
      <c r="H125" s="131"/>
      <c r="I125" s="56"/>
    </row>
    <row r="126" spans="3:9" ht="15">
      <c r="C126" s="87"/>
      <c r="D126" s="84"/>
      <c r="E126" s="84"/>
      <c r="F126" s="84"/>
      <c r="G126" s="132"/>
      <c r="H126" s="131"/>
      <c r="I126" s="56"/>
    </row>
    <row r="127" spans="3:9" ht="15">
      <c r="C127" s="81" t="s">
        <v>437</v>
      </c>
      <c r="D127" s="84"/>
      <c r="E127" s="84"/>
      <c r="F127" s="84"/>
      <c r="G127" s="132"/>
      <c r="H127" s="131"/>
      <c r="I127" s="56"/>
    </row>
    <row r="128" spans="3:9" ht="15">
      <c r="C128" s="81"/>
      <c r="D128" s="84"/>
      <c r="E128" s="84"/>
      <c r="F128" s="84"/>
      <c r="G128" s="132"/>
      <c r="H128" s="131"/>
      <c r="I128" s="56"/>
    </row>
    <row r="129" spans="3:9" ht="15">
      <c r="C129" s="81" t="s">
        <v>438</v>
      </c>
      <c r="D129" s="84"/>
      <c r="E129" s="84"/>
      <c r="F129" s="84"/>
      <c r="G129" s="132"/>
      <c r="H129" s="131"/>
      <c r="I129" s="56"/>
    </row>
    <row r="130" spans="3:9" ht="15">
      <c r="C130" s="88"/>
      <c r="D130" s="84"/>
      <c r="E130" s="84"/>
      <c r="F130" s="84"/>
      <c r="G130" s="132"/>
      <c r="H130" s="131"/>
      <c r="I130" s="56"/>
    </row>
    <row r="131" spans="3:9" ht="15">
      <c r="C131" s="81" t="s">
        <v>418</v>
      </c>
      <c r="D131" s="84"/>
      <c r="E131" s="153"/>
      <c r="F131" s="84"/>
      <c r="G131" s="132"/>
      <c r="H131" s="131"/>
      <c r="I131" s="56"/>
    </row>
    <row r="132" spans="3:9" ht="15">
      <c r="C132" s="81"/>
      <c r="D132" s="84"/>
      <c r="E132" s="84"/>
      <c r="F132" s="84"/>
      <c r="G132" s="132"/>
      <c r="H132" s="131"/>
      <c r="I132" s="56"/>
    </row>
    <row r="133" spans="3:9" ht="15">
      <c r="C133" s="81" t="s">
        <v>439</v>
      </c>
      <c r="D133" s="84"/>
      <c r="E133" s="84"/>
      <c r="F133" s="84"/>
      <c r="G133" s="132"/>
      <c r="H133" s="131"/>
      <c r="I133" s="56"/>
    </row>
    <row r="134" spans="3:9" ht="15">
      <c r="C134" s="81"/>
      <c r="D134" s="84"/>
      <c r="E134" s="84"/>
      <c r="F134" s="84"/>
      <c r="G134" s="132"/>
      <c r="H134" s="131"/>
      <c r="I134" s="56"/>
    </row>
    <row r="135" spans="3:9" ht="15">
      <c r="C135" s="81" t="s">
        <v>404</v>
      </c>
      <c r="D135" s="84"/>
      <c r="E135" s="84"/>
      <c r="F135" s="84"/>
      <c r="G135" s="132"/>
      <c r="H135" s="131"/>
      <c r="I135" s="56"/>
    </row>
    <row r="136" spans="3:9" ht="15">
      <c r="C136" s="154" t="s">
        <v>405</v>
      </c>
      <c r="D136" s="155"/>
      <c r="E136" s="155"/>
      <c r="F136" s="155"/>
      <c r="G136" s="156">
        <v>0</v>
      </c>
      <c r="H136" s="131"/>
      <c r="I136" s="56"/>
    </row>
    <row r="137" spans="3:9" ht="15">
      <c r="C137" s="154" t="s">
        <v>406</v>
      </c>
      <c r="D137" s="155"/>
      <c r="E137" s="155"/>
      <c r="F137" s="155"/>
      <c r="G137" s="156">
        <v>72.63000000000001</v>
      </c>
      <c r="H137" s="131"/>
      <c r="I137" s="56"/>
    </row>
    <row r="138" spans="3:9" ht="15">
      <c r="C138" s="154" t="s">
        <v>407</v>
      </c>
      <c r="D138" s="155"/>
      <c r="E138" s="155"/>
      <c r="F138" s="155"/>
      <c r="G138" s="156">
        <v>0</v>
      </c>
      <c r="H138" s="131"/>
      <c r="I138" s="56"/>
    </row>
    <row r="139" spans="3:9" ht="15">
      <c r="C139" s="157" t="s">
        <v>419</v>
      </c>
      <c r="D139" s="158"/>
      <c r="E139" s="158"/>
      <c r="F139" s="158"/>
      <c r="G139" s="156">
        <v>21.45</v>
      </c>
      <c r="H139" s="131"/>
      <c r="I139" s="56"/>
    </row>
    <row r="140" spans="3:9" ht="15">
      <c r="C140" s="157" t="s">
        <v>445</v>
      </c>
      <c r="D140" s="158"/>
      <c r="E140" s="158"/>
      <c r="F140" s="158"/>
      <c r="G140" s="156">
        <v>1.74</v>
      </c>
      <c r="H140" s="131"/>
      <c r="I140" s="56"/>
    </row>
    <row r="141" spans="3:9" ht="15">
      <c r="C141" s="157" t="s">
        <v>408</v>
      </c>
      <c r="D141" s="158"/>
      <c r="E141" s="158"/>
      <c r="F141" s="158"/>
      <c r="G141" s="156">
        <v>4.180000000000001</v>
      </c>
      <c r="H141" s="131"/>
      <c r="I141" s="56"/>
    </row>
    <row r="142" spans="3:9" ht="15">
      <c r="C142" s="81"/>
      <c r="D142" s="84"/>
      <c r="E142" s="84"/>
      <c r="F142" s="84"/>
      <c r="G142" s="176"/>
      <c r="H142" s="131"/>
      <c r="I142" s="56"/>
    </row>
    <row r="143" spans="3:9" ht="15">
      <c r="C143" s="81"/>
      <c r="D143" s="84"/>
      <c r="E143" s="84"/>
      <c r="F143" s="84"/>
      <c r="G143" s="132"/>
      <c r="H143" s="131"/>
      <c r="I143" s="56"/>
    </row>
    <row r="144" spans="3:9" ht="15">
      <c r="C144" s="81" t="s">
        <v>409</v>
      </c>
      <c r="D144" s="84"/>
      <c r="E144" s="84"/>
      <c r="F144" s="84"/>
      <c r="G144" s="132"/>
      <c r="H144" s="131"/>
      <c r="I144" s="56"/>
    </row>
    <row r="145" spans="3:9" ht="15">
      <c r="C145" s="154" t="s">
        <v>410</v>
      </c>
      <c r="D145" s="159"/>
      <c r="E145" s="159"/>
      <c r="F145" s="159"/>
      <c r="G145" s="156">
        <v>72.63000000000001</v>
      </c>
      <c r="H145" s="131"/>
      <c r="I145" s="56"/>
    </row>
    <row r="146" spans="3:9" ht="15">
      <c r="C146" s="154" t="s">
        <v>446</v>
      </c>
      <c r="D146" s="160"/>
      <c r="E146" s="160"/>
      <c r="F146" s="160"/>
      <c r="G146" s="156">
        <v>1.74</v>
      </c>
      <c r="H146" s="131"/>
      <c r="I146" s="56"/>
    </row>
    <row r="147" spans="3:9" ht="15">
      <c r="C147" s="154" t="s">
        <v>420</v>
      </c>
      <c r="D147" s="160"/>
      <c r="E147" s="160"/>
      <c r="F147" s="160"/>
      <c r="G147" s="156">
        <v>21.45</v>
      </c>
      <c r="H147" s="131"/>
      <c r="I147" s="56"/>
    </row>
    <row r="148" spans="3:9" ht="15">
      <c r="C148" s="154" t="s">
        <v>408</v>
      </c>
      <c r="D148" s="160"/>
      <c r="E148" s="160"/>
      <c r="F148" s="160"/>
      <c r="G148" s="156">
        <v>4.180000000000001</v>
      </c>
      <c r="H148" s="131"/>
      <c r="I148" s="56"/>
    </row>
    <row r="149" spans="3:9" ht="15">
      <c r="C149" s="81"/>
      <c r="D149" s="161"/>
      <c r="E149" s="161"/>
      <c r="F149" s="161"/>
      <c r="G149" s="162"/>
      <c r="H149" s="131"/>
      <c r="I149" s="56"/>
    </row>
    <row r="150" spans="3:9" ht="15">
      <c r="C150" s="81" t="s">
        <v>412</v>
      </c>
      <c r="D150" s="161"/>
      <c r="E150" s="161"/>
      <c r="F150" s="161"/>
      <c r="G150" s="163"/>
      <c r="H150" s="131"/>
      <c r="I150" s="56"/>
    </row>
    <row r="151" spans="3:9" ht="15" thickBot="1">
      <c r="C151" s="164"/>
      <c r="D151" s="165"/>
      <c r="E151" s="165"/>
      <c r="F151" s="166"/>
      <c r="G151" s="167"/>
      <c r="H151" s="166"/>
      <c r="I151" s="69"/>
    </row>
    <row r="153" ht="14.25" thickBot="1"/>
    <row r="154" spans="3:7" ht="14.25" customHeight="1">
      <c r="C154" s="189"/>
      <c r="D154" s="58"/>
      <c r="E154" s="207"/>
      <c r="F154" s="208" t="s">
        <v>465</v>
      </c>
      <c r="G154" s="197"/>
    </row>
    <row r="155" spans="3:7" ht="13.5">
      <c r="C155" s="190" t="s">
        <v>461</v>
      </c>
      <c r="D155" s="53"/>
      <c r="E155" s="53"/>
      <c r="F155" s="54"/>
      <c r="G155" s="198"/>
    </row>
    <row r="156" spans="3:7" ht="13.5">
      <c r="C156" s="194" t="s">
        <v>462</v>
      </c>
      <c r="D156" s="53"/>
      <c r="E156" s="53"/>
      <c r="F156" s="54"/>
      <c r="G156" s="198"/>
    </row>
    <row r="157" spans="3:7" ht="13.5">
      <c r="C157" s="202" t="s">
        <v>470</v>
      </c>
      <c r="D157" s="53"/>
      <c r="E157" s="53"/>
      <c r="F157" s="54"/>
      <c r="G157" s="198"/>
    </row>
    <row r="158" spans="3:7" ht="13.5">
      <c r="C158" s="202" t="s">
        <v>471</v>
      </c>
      <c r="D158" s="53"/>
      <c r="E158" s="53"/>
      <c r="F158" s="54"/>
      <c r="G158" s="198"/>
    </row>
    <row r="159" spans="3:7" ht="13.5">
      <c r="C159" s="41"/>
      <c r="D159" s="53"/>
      <c r="E159" s="53"/>
      <c r="F159" s="54"/>
      <c r="G159" s="198"/>
    </row>
    <row r="160" spans="3:7" ht="13.5">
      <c r="C160" s="41"/>
      <c r="D160" s="53"/>
      <c r="E160" s="53"/>
      <c r="F160" s="54"/>
      <c r="G160" s="198"/>
    </row>
    <row r="161" spans="3:7" ht="13.5">
      <c r="C161" s="41"/>
      <c r="D161" s="53"/>
      <c r="E161" s="53"/>
      <c r="F161" s="54"/>
      <c r="G161" s="198"/>
    </row>
    <row r="162" spans="3:7" ht="13.5">
      <c r="C162" s="194" t="s">
        <v>464</v>
      </c>
      <c r="D162" s="53"/>
      <c r="E162" s="53"/>
      <c r="F162" s="54"/>
      <c r="G162" s="198"/>
    </row>
    <row r="163" spans="3:7" ht="14.25" thickBot="1">
      <c r="C163" s="195"/>
      <c r="D163" s="66"/>
      <c r="E163" s="66"/>
      <c r="F163" s="67"/>
      <c r="G163" s="196"/>
    </row>
  </sheetData>
  <sheetProtection/>
  <mergeCells count="2">
    <mergeCell ref="C100:C101"/>
    <mergeCell ref="D100:D101"/>
  </mergeCells>
  <hyperlinks>
    <hyperlink ref="I1" location="'Scheme Dashboard'!A1" display="BACK TO SCHEME DASHBOARD"/>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2021-07-14T11:11:39Z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