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88"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<sst xmlns="http://schemas.openxmlformats.org/spreadsheetml/2006/main" count="1162" uniqueCount="562">
  <si>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</si>
  <si>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</si>
  <si>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</si>
  <si>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</si>
  <si>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</si>
  <si>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</si>
  <si>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</si>
  <si>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</si>
  <si>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</si>
  <si>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</si>
  <si>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</si>
  <si>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</si>
  <si>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</si>
  <si>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</si>
  <si>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</si>
  <si>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</si>
  <si>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</si>
  <si>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</si>
  <si>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</si>
  <si>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</si>
  <si>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</si>
  <si>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</si>
  <si>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</si>
  <si>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</si>
  <si>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</si>
  <si>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</si>
  <si>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</si>
  <si>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</si>
  <si>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</si>
  <si>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</si>
  <si>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</si>
  <si>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</si>
  <si>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</si>
  <si>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</si>
  <si>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</si>
  <si>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100325</t>
  </si>
  <si>
    <t>Bajaj Holdings &amp; Investment Ltd.</t>
  </si>
  <si>
    <t>INE118A01012</t>
  </si>
  <si>
    <t>Finance</t>
  </si>
  <si>
    <t>100019</t>
  </si>
  <si>
    <t>ITC Ltd.</t>
  </si>
  <si>
    <t>INE154A01025</t>
  </si>
  <si>
    <t>Consumer Non Durables</t>
  </si>
  <si>
    <t>100026</t>
  </si>
  <si>
    <t>Persistent Systems Ltd.</t>
  </si>
  <si>
    <t>INE262H01013</t>
  </si>
  <si>
    <t>Software</t>
  </si>
  <si>
    <t>100037</t>
  </si>
  <si>
    <t>HCL Technologies Ltd.</t>
  </si>
  <si>
    <t>INE860A01027</t>
  </si>
  <si>
    <t>100179</t>
  </si>
  <si>
    <t>Hero MotoCorp Ltd.</t>
  </si>
  <si>
    <t>INE158A01026</t>
  </si>
  <si>
    <t>Auto</t>
  </si>
  <si>
    <t>100661</t>
  </si>
  <si>
    <t>Central Depository Services (I) Ltd.</t>
  </si>
  <si>
    <t>INE736A01011</t>
  </si>
  <si>
    <t>Capital Markets</t>
  </si>
  <si>
    <t>100694</t>
  </si>
  <si>
    <t>Indian Energy Exchange Ltd.</t>
  </si>
  <si>
    <t>INE022Q01020</t>
  </si>
  <si>
    <t>100029</t>
  </si>
  <si>
    <t>Mphasis Ltd.</t>
  </si>
  <si>
    <t>INE356A01018</t>
  </si>
  <si>
    <t>100243</t>
  </si>
  <si>
    <t>Multi Commodity Exchange of India Ltd.</t>
  </si>
  <si>
    <t>INE745G01035</t>
  </si>
  <si>
    <t>100012</t>
  </si>
  <si>
    <t>ICICI Bank Ltd.</t>
  </si>
  <si>
    <t>INE090A01021</t>
  </si>
  <si>
    <t>Banks</t>
  </si>
  <si>
    <t>100024</t>
  </si>
  <si>
    <t>Axis Bank Ltd.</t>
  </si>
  <si>
    <t>INE238A01034</t>
  </si>
  <si>
    <t>100271</t>
  </si>
  <si>
    <t>Balkrishna Industries Ltd.</t>
  </si>
  <si>
    <t>INE787D01026</t>
  </si>
  <si>
    <t>Auto Ancillaries</t>
  </si>
  <si>
    <t>100006</t>
  </si>
  <si>
    <t>HDFC Bank Ltd.</t>
  </si>
  <si>
    <t>INE040A01034</t>
  </si>
  <si>
    <t>100133</t>
  </si>
  <si>
    <t>Oracle Financial Services Software Ltd.</t>
  </si>
  <si>
    <t>INE881D01027</t>
  </si>
  <si>
    <t>100160</t>
  </si>
  <si>
    <t>ICRA Ltd.</t>
  </si>
  <si>
    <t>INE725G01011</t>
  </si>
  <si>
    <t>Tata Motors Ltd.</t>
  </si>
  <si>
    <t>100004</t>
  </si>
  <si>
    <t>Cadila Healthcare Ltd.</t>
  </si>
  <si>
    <t>INE010B01027</t>
  </si>
  <si>
    <t>Pharmaceuticals</t>
  </si>
  <si>
    <t>100008</t>
  </si>
  <si>
    <t>Sun Pharmaceutical Industries Ltd.</t>
  </si>
  <si>
    <t>INE044A01036</t>
  </si>
  <si>
    <t>100080</t>
  </si>
  <si>
    <t>Dr. Reddy's Laboratories Ltd.</t>
  </si>
  <si>
    <t>INE089A01023</t>
  </si>
  <si>
    <t>100028</t>
  </si>
  <si>
    <t>Lupin Ltd.</t>
  </si>
  <si>
    <t>INE326A01037</t>
  </si>
  <si>
    <t>Cipla Ltd.</t>
  </si>
  <si>
    <t>100034</t>
  </si>
  <si>
    <t>IPCA Laboratories Ltd.</t>
  </si>
  <si>
    <t>INE571A01020</t>
  </si>
  <si>
    <t>100106</t>
  </si>
  <si>
    <t>Maruti Suzuki India Ltd.</t>
  </si>
  <si>
    <t>INE585B01010</t>
  </si>
  <si>
    <t>Tata Steel Ltd.</t>
  </si>
  <si>
    <t>Ferrous Metals</t>
  </si>
  <si>
    <t>Total</t>
  </si>
  <si>
    <t>100825</t>
  </si>
  <si>
    <t>Alphabet Inc.</t>
  </si>
  <si>
    <t>3000005</t>
  </si>
  <si>
    <t>Microsoft Corporation</t>
  </si>
  <si>
    <t>3000002</t>
  </si>
  <si>
    <t>Facebook Inc</t>
  </si>
  <si>
    <t>3000004</t>
  </si>
  <si>
    <t>Amazon.Com Inc</t>
  </si>
  <si>
    <t>d) ADR/GDR</t>
  </si>
  <si>
    <t>Suzuki Motor Corporation</t>
  </si>
  <si>
    <t>4.90% HDFC Bank Ltd. (Duration 365 Days)</t>
  </si>
  <si>
    <t>1301389</t>
  </si>
  <si>
    <t>3.15% Axis Bank Ltd. (Duration 365 Days)</t>
  </si>
  <si>
    <t>1301391</t>
  </si>
  <si>
    <t>1301393</t>
  </si>
  <si>
    <t>1301395</t>
  </si>
  <si>
    <t>1301432</t>
  </si>
  <si>
    <t>3.00% Axis Bank Ltd. (Duration 365 Days)</t>
  </si>
  <si>
    <t>1301450</t>
  </si>
  <si>
    <t>2.60% Axis Bank Ltd. (Duration 91 Days)</t>
  </si>
  <si>
    <t>1301455</t>
  </si>
  <si>
    <t>1301457</t>
  </si>
  <si>
    <t>1301458</t>
  </si>
  <si>
    <t>1301459</t>
  </si>
  <si>
    <t>1301460</t>
  </si>
  <si>
    <t>1301462</t>
  </si>
  <si>
    <t>1301463</t>
  </si>
  <si>
    <t>1301396</t>
  </si>
  <si>
    <t>4.00% Axis Bank Ltd. (Duration 365 Days)</t>
  </si>
  <si>
    <t>208210100</t>
  </si>
  <si>
    <t>TREPS</t>
  </si>
  <si>
    <t>Net Receivable / Payable</t>
  </si>
  <si>
    <t>GRAND TOTAL (AUM)</t>
  </si>
  <si>
    <t>Notes &amp; Symbols :-</t>
  </si>
  <si>
    <t>PP002</t>
  </si>
  <si>
    <t>Parag Parikh Liquid Fund  (An Open Ended Liquid Scheme)</t>
  </si>
  <si>
    <t>1901015</t>
  </si>
  <si>
    <t>8.66% State Government of Uttar Pradesh 2021</t>
  </si>
  <si>
    <t>IN3320110072</t>
  </si>
  <si>
    <t>Sovereign</t>
  </si>
  <si>
    <t>1007410</t>
  </si>
  <si>
    <t>National Bank for Agriculture and Rural Development</t>
  </si>
  <si>
    <t>INE261F14HT7</t>
  </si>
  <si>
    <t>CRISIL A1+</t>
  </si>
  <si>
    <t>1800674</t>
  </si>
  <si>
    <t>IN002021X140</t>
  </si>
  <si>
    <t>1800641</t>
  </si>
  <si>
    <t>IN002021X058</t>
  </si>
  <si>
    <t>1800645</t>
  </si>
  <si>
    <t>IN002021X066</t>
  </si>
  <si>
    <t>1800653</t>
  </si>
  <si>
    <t>IN002021X082</t>
  </si>
  <si>
    <t>1800656</t>
  </si>
  <si>
    <t>IN002021X090</t>
  </si>
  <si>
    <t>1800636</t>
  </si>
  <si>
    <t>IN002020Y496</t>
  </si>
  <si>
    <t>1800660</t>
  </si>
  <si>
    <t>IN002021X116</t>
  </si>
  <si>
    <t>1800664</t>
  </si>
  <si>
    <t>IN002021X124</t>
  </si>
  <si>
    <t>1800676</t>
  </si>
  <si>
    <t>IN002021X157</t>
  </si>
  <si>
    <t>1800644</t>
  </si>
  <si>
    <t>IN002021Y031</t>
  </si>
  <si>
    <t>1800527</t>
  </si>
  <si>
    <t>IN002020Z204</t>
  </si>
  <si>
    <t>1800669</t>
  </si>
  <si>
    <t>IN002021X132</t>
  </si>
  <si>
    <t>1800685</t>
  </si>
  <si>
    <t>IN002021Y049</t>
  </si>
  <si>
    <t>1301437</t>
  </si>
  <si>
    <t>1301428</t>
  </si>
  <si>
    <t>5.10% HDFC Bank Ltd. (Duration 365 Days)</t>
  </si>
  <si>
    <t>1301429</t>
  </si>
  <si>
    <t>5.10% HDFC Bank Ltd. (Duration 366 Days)</t>
  </si>
  <si>
    <t>1301435</t>
  </si>
  <si>
    <t>5.00% HDFC Bank Ltd. (Duration 367 Days)</t>
  </si>
  <si>
    <t>PP003</t>
  </si>
  <si>
    <t>Parag Parikh Tax Saver Fund  (An open ended equity linked saving scheme with a statutory lock in of 3 years and tax benefit)</t>
  </si>
  <si>
    <t>100011</t>
  </si>
  <si>
    <t>Wipro Ltd.</t>
  </si>
  <si>
    <t>INE075A01022</t>
  </si>
  <si>
    <t>100032</t>
  </si>
  <si>
    <t>Tata Consultancy Services Ltd.</t>
  </si>
  <si>
    <t>INE467B01029</t>
  </si>
  <si>
    <t>100736</t>
  </si>
  <si>
    <t>CCL Products (India) Ltd.</t>
  </si>
  <si>
    <t>INE421D01022</t>
  </si>
  <si>
    <t>PP005</t>
  </si>
  <si>
    <t>Parag Parikh Conservative Hybrid Fund  (An open-ended hybrid scheme investing predominantly in debt instruments)</t>
  </si>
  <si>
    <t>100039</t>
  </si>
  <si>
    <t>Bajaj Auto Ltd.</t>
  </si>
  <si>
    <t>INE917I01010</t>
  </si>
  <si>
    <t>100164</t>
  </si>
  <si>
    <t>Petronet LNG Ltd.</t>
  </si>
  <si>
    <t>INE347G01014</t>
  </si>
  <si>
    <t>Gas</t>
  </si>
  <si>
    <t>100097</t>
  </si>
  <si>
    <t>Coal India Ltd.</t>
  </si>
  <si>
    <t>INE522F01014</t>
  </si>
  <si>
    <t>Minerals/Mining</t>
  </si>
  <si>
    <t>100182</t>
  </si>
  <si>
    <t>Power Grid Corporation of India Ltd.</t>
  </si>
  <si>
    <t>INE752E01010</t>
  </si>
  <si>
    <t>Power</t>
  </si>
  <si>
    <t>702873</t>
  </si>
  <si>
    <t>India Grid Trust</t>
  </si>
  <si>
    <t>INE219X07215</t>
  </si>
  <si>
    <t>CRISIL AAA</t>
  </si>
  <si>
    <t>1901462</t>
  </si>
  <si>
    <t>8.16% State Government of Rajasthan 2028</t>
  </si>
  <si>
    <t>IN2920180030</t>
  </si>
  <si>
    <t>1900805</t>
  </si>
  <si>
    <t>8.00% State Government of Kerala 2028</t>
  </si>
  <si>
    <t>IN2020180013</t>
  </si>
  <si>
    <t>1900537</t>
  </si>
  <si>
    <t>7.92% State Government of Uttar Pradesh 2028</t>
  </si>
  <si>
    <t>IN3320170175</t>
  </si>
  <si>
    <t>1901463</t>
  </si>
  <si>
    <t>7.88% State Government of Madhya Pradesh 2028</t>
  </si>
  <si>
    <t>IN2120170070</t>
  </si>
  <si>
    <t>1900556</t>
  </si>
  <si>
    <t>8.42% State Government of Madhya Pradesh 2028</t>
  </si>
  <si>
    <t>IN2120180053</t>
  </si>
  <si>
    <t>1901248</t>
  </si>
  <si>
    <t>6.99% State Government of Telangana 2028</t>
  </si>
  <si>
    <t>IN4520200093</t>
  </si>
  <si>
    <t>1900283</t>
  </si>
  <si>
    <t>8.08% State Government of Tamil Nadu 2028</t>
  </si>
  <si>
    <t>IN3120180200</t>
  </si>
  <si>
    <t>1900285</t>
  </si>
  <si>
    <t>8.08% State Government of Maharashtra 2028</t>
  </si>
  <si>
    <t>IN2220180052</t>
  </si>
  <si>
    <t>1901458</t>
  </si>
  <si>
    <t>7.99% State Government of Punjab 2028</t>
  </si>
  <si>
    <t>IN2820180015</t>
  </si>
  <si>
    <t>1901505</t>
  </si>
  <si>
    <t>8.49% State Government of Uttarakhand 2028</t>
  </si>
  <si>
    <t>IN3620180106</t>
  </si>
  <si>
    <t>1900915</t>
  </si>
  <si>
    <t>8.45% State Government of Uttar Pradesh 2028</t>
  </si>
  <si>
    <t>IN3320180034</t>
  </si>
  <si>
    <t>1900191</t>
  </si>
  <si>
    <t>8.34% State Government of Tamil Nadu 2028</t>
  </si>
  <si>
    <t>IN3120170136</t>
  </si>
  <si>
    <t>1900807</t>
  </si>
  <si>
    <t>8.41% State Government of Kerala 2028</t>
  </si>
  <si>
    <t>IN2020180047</t>
  </si>
  <si>
    <t>1900806</t>
  </si>
  <si>
    <t>8.33% State Government of Kerala 2028</t>
  </si>
  <si>
    <t>IN2020180039</t>
  </si>
  <si>
    <t>1901496</t>
  </si>
  <si>
    <t>8.29% State Government of Haryana 2028</t>
  </si>
  <si>
    <t>IN1620170150</t>
  </si>
  <si>
    <t>1900883</t>
  </si>
  <si>
    <t>8.15% State Government of Tamil Nadu 2028</t>
  </si>
  <si>
    <t>IN3120180036</t>
  </si>
  <si>
    <t>1900417</t>
  </si>
  <si>
    <t>8.09% State Government of West Bengal 2028</t>
  </si>
  <si>
    <t>IN3420170216</t>
  </si>
  <si>
    <t>1900176</t>
  </si>
  <si>
    <t>8.11% State Government of Chhattisgarh 2028</t>
  </si>
  <si>
    <t>IN3520170041</t>
  </si>
  <si>
    <t>1901125</t>
  </si>
  <si>
    <t>7.98% State Government of Uttar Pradesh 2028</t>
  </si>
  <si>
    <t>IN3320180018</t>
  </si>
  <si>
    <t>1901456</t>
  </si>
  <si>
    <t>7.86% State Government of Haryana 2027</t>
  </si>
  <si>
    <t>IN1620170101</t>
  </si>
  <si>
    <t>1900798</t>
  </si>
  <si>
    <t>7.65% State Government of Karnataka 2027</t>
  </si>
  <si>
    <t>IN1920170108</t>
  </si>
  <si>
    <t>1901457</t>
  </si>
  <si>
    <t>7.53% State Government of West Bengal 2027</t>
  </si>
  <si>
    <t>IN3420170117</t>
  </si>
  <si>
    <t>1901478</t>
  </si>
  <si>
    <t>6.79% State Government of West Bengal 2028</t>
  </si>
  <si>
    <t>IN3420210046</t>
  </si>
  <si>
    <t>1301453</t>
  </si>
  <si>
    <t>1301452</t>
  </si>
  <si>
    <t>4.90% HDFC Bank Ltd. (Duration 368 Days)</t>
  </si>
  <si>
    <t>1301456</t>
  </si>
  <si>
    <t>5.10% Axis Bank Ltd. (Duration 367 Days)</t>
  </si>
  <si>
    <t>Brookfield India Real Estate Trust</t>
  </si>
  <si>
    <t>INE0FDU25010</t>
  </si>
  <si>
    <t>Construction</t>
  </si>
  <si>
    <t>Mindspace Business Parks Reit</t>
  </si>
  <si>
    <t>INE0CCU25019</t>
  </si>
  <si>
    <t>Embassy Office Parks Reit</t>
  </si>
  <si>
    <t>INE041025011</t>
  </si>
  <si>
    <t>Parag Parikh Flexi Cap Fund</t>
  </si>
  <si>
    <t>PPLF</t>
  </si>
  <si>
    <t>PPTSF</t>
  </si>
  <si>
    <t>Parag Parikh Tax Saver Fund</t>
  </si>
  <si>
    <t>PPCHF</t>
  </si>
  <si>
    <t>Parag Parikh Conservative Hybrid Fund</t>
  </si>
  <si>
    <t>Scheme Name</t>
  </si>
  <si>
    <t>Currency Derivatives 27-AUG-21</t>
  </si>
  <si>
    <t>Short</t>
  </si>
  <si>
    <t>Currency Future</t>
  </si>
  <si>
    <t>Currency Derivatives 24-FEB-22</t>
  </si>
  <si>
    <t>Currency Derivatives 29-MAR-22</t>
  </si>
  <si>
    <t>Tata Motors Ltd. 26-AUG-21</t>
  </si>
  <si>
    <t>Stock Futures</t>
  </si>
  <si>
    <t>Cipla Ltd. 26-AUG-21</t>
  </si>
  <si>
    <t>Tata Steel Ltd. 26-AUG-21</t>
  </si>
  <si>
    <t>Maruti Suzuki India Ltd. 26-AUG-21</t>
  </si>
  <si>
    <t>Name of the Instrument</t>
  </si>
  <si>
    <t>Long / Short</t>
  </si>
  <si>
    <t>Market value 
(Rs. in Lakhs)</t>
  </si>
  <si>
    <t>Notes &amp; Symbols</t>
  </si>
  <si>
    <t>Derivatives Total</t>
  </si>
  <si>
    <t>DERIVATIVES</t>
  </si>
  <si>
    <t>91 DAY T-BILL 07-Oct-2021</t>
  </si>
  <si>
    <t>91 DAY T-BILL 05-Aug-2021</t>
  </si>
  <si>
    <t>91 DAY T-BILL 13-Aug-2021</t>
  </si>
  <si>
    <t>91 DAY T-BILL 26-Aug-2021</t>
  </si>
  <si>
    <t>91 DAY T-BILL 02-Sep-2021</t>
  </si>
  <si>
    <t>182 DAY T-BILL 10-Sep-2021</t>
  </si>
  <si>
    <t>91 DAY T-BILL 16-Sep-2021</t>
  </si>
  <si>
    <t>91 DAY T-BILL 23-Sep-2021</t>
  </si>
  <si>
    <t>91 DAY T-BILL 14-Oct-2021</t>
  </si>
  <si>
    <t>182 DAY T-BILL 21-Oct-2021</t>
  </si>
  <si>
    <t>364 DAY T-BILL 19-Aug-2021</t>
  </si>
  <si>
    <t>91 DAY T-BILL 30-Sep-2021</t>
  </si>
  <si>
    <t>182 DAY T-BILL 28-Oct-2021</t>
  </si>
  <si>
    <t>% to NAV</t>
  </si>
  <si>
    <t>Internet and Technology #</t>
  </si>
  <si>
    <t>Consumer Services #</t>
  </si>
  <si>
    <t>Auto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</si>
  <si>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</si>
  <si>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</si>
  <si>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</si>
  <si>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</si>
  <si>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</si>
  <si>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</si>
  <si>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</si>
  <si>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</si>
  <si>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</si>
  <si>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</si>
  <si>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</si>
  <si>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</si>
  <si>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</si>
  <si>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</si>
  <si>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</si>
  <si>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</si>
  <si>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</si>
  <si>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</si>
  <si>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</si>
  <si>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</si>
  <si>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</si>
  <si>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</si>
  <si>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</si>
  <si>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</si>
  <si>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</si>
  <si>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</si>
  <si>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</si>
  <si>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</si>
  <si>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Derivatives-24-FEB-2022</t>
  </si>
  <si>
    <t>Currency Derivatives-29-MAR-2022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</si>
  <si>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</si>
  <si>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</si>
  <si>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</si>
  <si>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</si>
  <si>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</si>
  <si>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</si>
  <si>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</si>
  <si>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</si>
  <si>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</si>
  <si>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</si>
  <si>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Symbols :-</t>
  </si>
  <si>
    <t>12.  Deviation from the valuation prices given by valuation agencies: NIL</t>
  </si>
  <si>
    <t>2.   Plan wise per unit Net Asset Value are as follows:</t>
  </si>
  <si>
    <t>Options</t>
  </si>
  <si>
    <t>July 30, 2021 (Rs.)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</si>
  <si>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</si>
  <si>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</si>
  <si>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</si>
  <si>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</si>
  <si>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</si>
  <si>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</si>
  <si>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</si>
  <si>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</si>
  <si>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July 31, 2021</t>
  </si>
  <si>
    <t>Record Date</t>
  </si>
  <si>
    <t>Daily IDCW* (Direct)</t>
  </si>
  <si>
    <t>Dividend Per Unit
(Huf &amp; Individuals)</t>
  </si>
  <si>
    <t>Dividend Per Unit
(Others)</t>
  </si>
  <si>
    <t>July-21</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</si>
  <si>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</si>
  <si>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</si>
  <si>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</si>
  <si>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</si>
  <si>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</si>
  <si>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</si>
  <si>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</si>
  <si>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</si>
  <si>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</si>
  <si>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</si>
  <si>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</si>
  <si>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</si>
  <si>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</si>
  <si>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</si>
  <si>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</si>
  <si>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July 31, 2021 - Nil</t>
  </si>
  <si>
    <t>5.    Total outstanding exposure in derivative instruments as on July 31, 2021 - Nil</t>
  </si>
  <si>
    <t>6.    Total investment in Foreign Securities / ADRs / GDRs as on July 31, 2021 - Nil</t>
  </si>
  <si>
    <t>7.    Details of transactions of "Credit Default Swap" for the month ended July 31, 2021 - Nil</t>
  </si>
  <si>
    <t>8.   Average Portfolio Maturity is 44 days.</t>
  </si>
  <si>
    <t>9.  Repo transactions in corporate debt securities during the period ending July 31, 2021 -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</si>
  <si>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</si>
  <si>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</si>
  <si>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</si>
  <si>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</si>
  <si>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</si>
  <si>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</si>
  <si>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</si>
  <si>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</si>
  <si>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</si>
  <si>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</si>
  <si>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</si>
  <si>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</si>
  <si>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3.   Total Dividend (Net) declared during the period ended July 31, 2021 - Nil</t>
  </si>
  <si>
    <t>8.  Portfolio Turnover Ratio : 0.00</t>
  </si>
  <si>
    <t xml:space="preserve">        Equity &amp; Equity related</t>
  </si>
  <si>
    <t xml:space="preserve">        Debt Securities</t>
  </si>
  <si>
    <t xml:space="preserve">        CRISIL AAA</t>
  </si>
  <si>
    <t xml:space="preserve">        Others</t>
  </si>
  <si>
    <t>d) Foreign Securities and /or overseas ETF</t>
  </si>
  <si>
    <t>c) ReITs</t>
  </si>
  <si>
    <t>b) Short Term Deposits</t>
  </si>
  <si>
    <t>c) Term Deposits Placed as Margins</t>
  </si>
  <si>
    <t>d) TREPS / Reverse Repo Investments</t>
  </si>
  <si>
    <t>July 1, 2021 (Rs.)</t>
  </si>
  <si>
    <t>A. Hedging Positions through Futures as on 31-July-2021 :</t>
  </si>
  <si>
    <t>Currency Derivatives-27-AUG-2021 NSE</t>
  </si>
  <si>
    <t>Currency Derivatives-27-AUG-2021 BSE</t>
  </si>
  <si>
    <t>Total %age of existing assets hedged through futures: 24.83%</t>
  </si>
  <si>
    <t>Note: In addition to this, 29.48% of our Portfolio is in Foreign Securities (USD) and 0.80% is in Foreign Currency (USD). 76.83% of total Foreign Portfolio (USD) is hedged through Currency Derivatives to avoid currency risk.</t>
  </si>
  <si>
    <t xml:space="preserve">For the period 01-July-2021 to 31-July-2021, the following details specified for hedging transactions through futures which have been squared off/expired : </t>
  </si>
  <si>
    <t>B. Other than Hedging Positions through Futures as on 31-July-2021 : Nil</t>
  </si>
  <si>
    <t>C. Hedging Position through Put Option as on 31-July-2021 : Nil</t>
  </si>
  <si>
    <t>D. Other than Hedging Positions through Options as on 31-July-2021 : Nil</t>
  </si>
  <si>
    <t>E. Hedging Positions through swaps as on 31-July-2021: Nil</t>
  </si>
  <si>
    <t>Arbitrage</t>
  </si>
  <si>
    <t>5.   Total Bonus declared during the period ended July 31, 2021 - Nil</t>
  </si>
  <si>
    <t>4.   Total Dividend (Net) declared during the period ended July 31, 2021 - Nil</t>
  </si>
  <si>
    <t>6.    Total outstanding exposure in derivative instruments as on July 31, 2021 - Nil</t>
  </si>
  <si>
    <t>7.    Total investment in Foreign Securities / ADRs / GDRs as on July 31, 2021 - Nil</t>
  </si>
  <si>
    <t>11.  Repo transactions in corporate debt securities during the period ending July 30, 2021 - Nil</t>
  </si>
  <si>
    <t>12.  Repo transactions in corporate debt securities during the period ending July 2021 is Nil.</t>
  </si>
  <si>
    <t>6.    Total outstanding exposure in derivative instruments as on July 31, 2021: Rs.(32,74,41,24,395)</t>
  </si>
  <si>
    <t>7.    Total investment in Foreign Securities / ADRs / GDRs as on July 31, 2021: Rs.38,87,19,07,603.89</t>
  </si>
  <si>
    <t>8.    Total Commission paid in the month of July 2021 : Rs.2,96,66,655.33</t>
  </si>
  <si>
    <t>9.    Total Brokerage paid for Buying/ Selling of Investment for July 2021 is Rs. 80,57,759.53</t>
  </si>
  <si>
    <t>10.  Portfolio Turnover Ratio (Including Equity Arbitrage): 23.63</t>
  </si>
  <si>
    <t>11.  Portfolio Turnover Ratio (Excluding Equity Arbitrage): 17.89</t>
  </si>
  <si>
    <t>10.  Portfolio Turnover Ratio : 5.71</t>
  </si>
  <si>
    <t>8.    Total Commission paid in the month of July 2021 : 9,21,931.22</t>
  </si>
  <si>
    <t>9.    Total Brokerage paid for Buying/ Selling of Investment for July 2021 is Rs. 38,057.49</t>
  </si>
  <si>
    <t>US86959X1072</t>
  </si>
  <si>
    <t>INE059A01026</t>
  </si>
  <si>
    <t>INE155A01022</t>
  </si>
  <si>
    <t>INE081A01012</t>
  </si>
  <si>
    <t>Long/Short</t>
  </si>
  <si>
    <t>US02079K3059</t>
  </si>
  <si>
    <t>US5949181045</t>
  </si>
  <si>
    <t>US30303M1027</t>
  </si>
  <si>
    <t>US0231351067</t>
  </si>
  <si>
    <t>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</si>
  <si>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</si>
  <si>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</si>
  <si>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</si>
  <si>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</si>
  <si>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</si>
  <si>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</si>
  <si>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</si>
  <si>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1.Long Term Capital Appreciation.     </t>
  </si>
  <si>
    <t xml:space="preserve">2.Investment predominantly in equity and equity related securities.          </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</si>
  <si>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</si>
  <si>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</si>
  <si>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</si>
  <si>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&amp; Corporate Office: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</si>
  <si>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</si>
  <si>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</si>
  <si>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</si>
  <si>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</si>
  <si>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</si>
  <si>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Scheme Dash Board (July 2021)</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</si>
  <si>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</si>
  <si>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</si>
  <si>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</si>
  <si>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</si>
  <si>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</si>
  <si>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</si>
  <si>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</si>
  <si>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</si>
  <si>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</si>
  <si>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</si>
  <si>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</si>
  <si>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</si>
  <si>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</si>
  <si>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</si>
  <si>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</si>
  <si>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</si>
  <si>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</si>
  <si>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as on 31/07/2021 (please click on link)</t>
  </si>
  <si>
    <t>PPFCF</t>
  </si>
  <si>
    <t>Portfolio Disclosure as on 31/07/2021 
(please click on link)</t>
  </si>
  <si>
    <t>Scheme Performance</t>
  </si>
  <si>
    <t>Direct Plan
(Growth Option)</t>
  </si>
  <si>
    <t>Regular Plan
(Growth Option)</t>
  </si>
  <si>
    <t>Benchmark: 
NIFTY 500 (TRI)</t>
  </si>
  <si>
    <t>Additional Benchmark: NIFTY 50 (TRI)</t>
  </si>
  <si>
    <t>Benchmark: 
CRISIL Liquid Fund Index</t>
  </si>
  <si>
    <t>Additional Benchmark: CRISIL 1 year
T-bill Index</t>
  </si>
  <si>
    <t>Benchmark: 
CRISIL Hybrid 85+15 - Conservative Index TRI</t>
  </si>
  <si>
    <t>Additional Benchmark : 
CRISIL 10 year GILT Index</t>
  </si>
  <si>
    <t>Since Inception #</t>
  </si>
  <si>
    <t>Since Inception # $</t>
  </si>
  <si>
    <t>NA</t>
  </si>
  <si>
    <t>Last 1 Year</t>
  </si>
  <si>
    <t>Last 7 Days</t>
  </si>
  <si>
    <t>Last 3 Years</t>
  </si>
  <si>
    <t>Last 15 Days</t>
  </si>
  <si>
    <t>Last 5 Years</t>
  </si>
  <si>
    <t>NAV as on 30/07/2021</t>
  </si>
  <si>
    <t>Last 1 Month</t>
  </si>
  <si>
    <t>Last 3 Month</t>
  </si>
  <si>
    <t>Expense Ratio as on 30/07/2021</t>
  </si>
  <si>
    <t>*Including additional expenses and GST on management fees</t>
  </si>
  <si>
    <t>Last 6 Month</t>
  </si>
  <si>
    <t>1.15%*</t>
  </si>
  <si>
    <t>Last 1 year</t>
  </si>
  <si>
    <t>0.30%*</t>
  </si>
  <si>
    <t>2.45%*</t>
  </si>
  <si>
    <t>Last 3 year</t>
  </si>
  <si>
    <t>0.60%*</t>
  </si>
  <si>
    <t>0.88%*</t>
  </si>
  <si>
    <t>TER at Scheme level</t>
  </si>
  <si>
    <t>1.85%*</t>
  </si>
  <si>
    <t>Growth</t>
  </si>
  <si>
    <t xml:space="preserve">$ The performance data has not been provided since the scheme has been in existence for less than six months </t>
  </si>
  <si>
    <t xml:space="preserve">Daily Reinvestment of Income Distribution cum Capital Withdrawal option </t>
  </si>
  <si>
    <t>#Since inception returns are calculated on allotment price.</t>
  </si>
  <si>
    <t xml:space="preserve">Weekly Reinvestment of Income Distribution cum Capital Withdrawal option </t>
  </si>
  <si>
    <t xml:space="preserve">Monthly Income Distribution cum Capital Withdrawal option </t>
  </si>
  <si>
    <t>Note : Past performance may or may not be sustained in future.</t>
  </si>
  <si>
    <t>0.16%*</t>
  </si>
  <si>
    <t>0.26%*</t>
  </si>
  <si>
    <t>BACK TO SCHEME DASHBOARD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</si>
</sst>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0.0000"/>
    <numFmt numFmtId="188" formatCode="#,##0.0000"/>
    <numFmt numFmtId="189" formatCode="[$-409]mmmm/yy;@"/>
    <numFmt numFmtId="190" formatCode="_(* #,##0_);_(* \(#,##0\);_(* &quot;-&quot;_);_(* @_)"/>
    <numFmt numFmtId="191" formatCode="_(* #,##0.00_);_(* \(#,##0.00\);_(* &quot;-&quot;_);_(* @_)"/>
    <numFmt numFmtId="192" formatCode="_(* #,##0.00000_);_(* \(#,##0.00000\);_(* &quot;-&quot;??_);_(@_)"/>
    <numFmt numFmtId="193" formatCode="[$-409]d/mmm/yy;@"/>
    <numFmt numFmtId="194" formatCode="0.00000000"/>
    <numFmt numFmtId="195" formatCode="[$-409]mmmm\ d\,\ yyyy;@"/>
  </numFmts>
  <fonts count="89">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b/>
      <sz val="11"/>
      <name val="Franklin Gothic Book"/>
      <family val="2"/>
    </font>
    <font>
      <b/>
      <sz val="11"/>
      <color indexed="8"/>
      <name val="Franklin Gothic Book"/>
      <family val="2"/>
    </font>
    <font>
      <b/>
      <sz val="10"/>
      <name val="Arial"/>
      <family val="2"/>
    </font>
    <font>
      <sz val="9"/>
      <name val="Franklin Gothic Book"/>
      <family val="2"/>
    </font>
    <font>
      <sz val="10"/>
      <name val="Times New Roman"/>
      <family val="1"/>
    </font>
    <font>
      <sz val="11"/>
      <name val="Arial"/>
      <family val="2"/>
    </font>
    <font>
      <b/>
      <sz val="11"/>
      <name val="Arial"/>
      <family val="2"/>
    </font>
    <font>
      <sz val="10"/>
      <color indexed="8"/>
      <name val="Arial"/>
      <family val="2"/>
    </font>
    <font>
      <vertAlign val="superscript"/>
      <sz val="10"/>
      <name val="Arial"/>
      <family val="2"/>
    </font>
    <font>
      <sz val="10"/>
      <color indexed="5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9"/>
      <color indexed="63"/>
      <name val="Franklin Gothic Book"/>
      <family val="2"/>
    </font>
    <font>
      <b/>
      <sz val="10"/>
      <color indexed="8"/>
      <name val="Arial"/>
      <family val="2"/>
    </font>
    <font>
      <u val="single"/>
      <sz val="10"/>
      <color indexed="12"/>
      <name val="Arial"/>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rgb="FFFF0000"/>
      <name val="Franklin Gothic Book"/>
      <family val="2"/>
    </font>
    <font>
      <sz val="11"/>
      <color rgb="FFFF0000"/>
      <name val="Franklin Gothic Book"/>
      <family val="2"/>
    </font>
    <font>
      <sz val="10"/>
      <color theme="1"/>
      <name val="Arial"/>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sz val="10"/>
      <color rgb="FF000000"/>
      <name val="Arial"/>
      <family val="2"/>
    </font>
    <font>
      <u val="single"/>
      <sz val="10"/>
      <color theme="10"/>
      <name val="Arial"/>
      <family val="2"/>
    </font>
    <font>
      <b/>
      <sz val="10"/>
      <color theme="1"/>
      <name val="Arial"/>
      <family val="2"/>
    </font>
    <font>
      <sz val="9"/>
      <color rgb="FF333333"/>
      <name val="Franklin Gothic Boo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6" tint="0.3999800086021423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top style="thin"/>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medium"/>
      <top/>
      <bottom/>
    </border>
    <border>
      <left style="medium"/>
      <right style="thin"/>
      <top>
        <color indexed="63"/>
      </top>
      <bottom style="thin"/>
    </border>
    <border>
      <left style="thin"/>
      <right style="thin"/>
      <top>
        <color indexed="63"/>
      </top>
      <bottom style="thin"/>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color theme="0" tint="-0.149959996342659"/>
      </bottom>
    </border>
    <border>
      <left style="thin"/>
      <right style="medium"/>
      <top style="medium"/>
      <bottom style="thin"/>
    </border>
    <border>
      <left style="thin"/>
      <right style="medium"/>
      <top style="thin"/>
      <bottom style="medium"/>
    </border>
    <border>
      <left style="medium"/>
      <right style="thin"/>
      <top style="thin"/>
      <bottom style="medium"/>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34">
    <xf numFmtId="0" fontId="0" fillId="0" borderId="0" xfId="0" applyFont="1" applyAlignment="1">
      <alignment/>
    </xf>
    <xf numFmtId="0" fontId="69" fillId="0" borderId="0" xfId="0" applyFont="1" applyAlignment="1">
      <alignment/>
    </xf>
    <xf numFmtId="0" fontId="70" fillId="0" borderId="0" xfId="0" applyFont="1" applyAlignment="1">
      <alignment/>
    </xf>
    <xf numFmtId="180" fontId="70" fillId="0" borderId="0" xfId="0" applyNumberFormat="1" applyFont="1" applyAlignment="1">
      <alignment/>
    </xf>
    <xf numFmtId="0" fontId="70" fillId="0" borderId="10" xfId="0" applyFont="1" applyBorder="1" applyAlignment="1">
      <alignment/>
    </xf>
    <xf numFmtId="184" fontId="3" fillId="33" borderId="11" xfId="44" applyNumberFormat="1" applyFont="1" applyFill="1" applyBorder="1" applyAlignment="1">
      <alignment/>
    </xf>
    <xf numFmtId="0" fontId="70" fillId="0" borderId="12" xfId="0" applyFont="1" applyBorder="1" applyAlignment="1">
      <alignment/>
    </xf>
    <xf numFmtId="0" fontId="71" fillId="0" borderId="0" xfId="0" applyFont="1" applyAlignment="1">
      <alignment/>
    </xf>
    <xf numFmtId="0" fontId="72" fillId="0" borderId="0" xfId="0" applyFont="1" applyAlignment="1">
      <alignment/>
    </xf>
    <xf numFmtId="0" fontId="3" fillId="0" borderId="13" xfId="0" applyFont="1" applyFill="1" applyBorder="1" applyAlignment="1">
      <alignment vertical="center"/>
    </xf>
    <xf numFmtId="0" fontId="72" fillId="33" borderId="14" xfId="58" applyFont="1" applyFill="1" applyBorder="1">
      <alignment/>
      <protection/>
    </xf>
    <xf numFmtId="180" fontId="72" fillId="0" borderId="0" xfId="0" applyNumberFormat="1" applyFont="1" applyAlignment="1">
      <alignment/>
    </xf>
    <xf numFmtId="43" fontId="72" fillId="0" borderId="0" xfId="42" applyFont="1" applyAlignment="1">
      <alignment/>
    </xf>
    <xf numFmtId="43" fontId="70" fillId="0" borderId="0" xfId="42" applyFont="1" applyAlignment="1">
      <alignment/>
    </xf>
    <xf numFmtId="43" fontId="3" fillId="0" borderId="13" xfId="42" applyFont="1" applyFill="1" applyBorder="1" applyAlignment="1">
      <alignment vertical="center" wrapText="1"/>
    </xf>
    <xf numFmtId="184" fontId="72" fillId="0" borderId="0" xfId="42" applyNumberFormat="1" applyFont="1" applyAlignment="1">
      <alignment/>
    </xf>
    <xf numFmtId="184" fontId="70" fillId="0" borderId="0" xfId="42" applyNumberFormat="1" applyFont="1" applyAlignment="1">
      <alignment/>
    </xf>
    <xf numFmtId="184" fontId="3" fillId="0" borderId="13" xfId="42" applyNumberFormat="1" applyFont="1" applyFill="1" applyBorder="1" applyAlignment="1">
      <alignment vertical="center"/>
    </xf>
    <xf numFmtId="184" fontId="70" fillId="0" borderId="10" xfId="42" applyNumberFormat="1" applyFont="1" applyBorder="1" applyAlignment="1">
      <alignment/>
    </xf>
    <xf numFmtId="184" fontId="70" fillId="0" borderId="12" xfId="42" applyNumberFormat="1" applyFont="1" applyBorder="1" applyAlignment="1">
      <alignment/>
    </xf>
    <xf numFmtId="184" fontId="70" fillId="0" borderId="11" xfId="42" applyNumberFormat="1" applyFont="1" applyBorder="1" applyAlignment="1">
      <alignment/>
    </xf>
    <xf numFmtId="0" fontId="73" fillId="0" borderId="0" xfId="0" applyFont="1" applyAlignment="1">
      <alignment/>
    </xf>
    <xf numFmtId="186" fontId="74" fillId="0" borderId="0" xfId="0" applyNumberFormat="1" applyFont="1" applyAlignment="1">
      <alignment horizontal="left"/>
    </xf>
    <xf numFmtId="43" fontId="70" fillId="0" borderId="10" xfId="42" applyFont="1" applyBorder="1" applyAlignment="1">
      <alignment horizontal="right"/>
    </xf>
    <xf numFmtId="43" fontId="70" fillId="0" borderId="12" xfId="42" applyFont="1" applyBorder="1" applyAlignment="1">
      <alignment horizontal="right"/>
    </xf>
    <xf numFmtId="43" fontId="3" fillId="33" borderId="15" xfId="42" applyFont="1" applyFill="1" applyBorder="1" applyAlignment="1">
      <alignment horizontal="right"/>
    </xf>
    <xf numFmtId="43" fontId="69" fillId="0" borderId="16" xfId="42" applyFont="1" applyBorder="1" applyAlignment="1">
      <alignment horizontal="right"/>
    </xf>
    <xf numFmtId="0" fontId="72" fillId="33" borderId="0" xfId="58" applyFont="1" applyFill="1" applyBorder="1">
      <alignment/>
      <protection/>
    </xf>
    <xf numFmtId="43" fontId="70" fillId="0" borderId="17" xfId="42" applyFont="1" applyBorder="1" applyAlignment="1">
      <alignment/>
    </xf>
    <xf numFmtId="43" fontId="70" fillId="0" borderId="18" xfId="42" applyFont="1" applyBorder="1" applyAlignment="1">
      <alignment/>
    </xf>
    <xf numFmtId="180" fontId="61" fillId="0" borderId="0" xfId="54" applyNumberFormat="1" applyAlignment="1" applyProtection="1" quotePrefix="1">
      <alignment/>
      <protection/>
    </xf>
    <xf numFmtId="0" fontId="0" fillId="0" borderId="0" xfId="0" applyBorder="1" applyAlignment="1">
      <alignment/>
    </xf>
    <xf numFmtId="0" fontId="0" fillId="0" borderId="15" xfId="0" applyBorder="1" applyAlignment="1">
      <alignment/>
    </xf>
    <xf numFmtId="0" fontId="69" fillId="0" borderId="0" xfId="0" applyFont="1" applyAlignment="1">
      <alignment vertical="center"/>
    </xf>
    <xf numFmtId="0" fontId="69" fillId="0" borderId="15" xfId="0" applyFont="1" applyBorder="1" applyAlignment="1">
      <alignment vertical="center"/>
    </xf>
    <xf numFmtId="43" fontId="69" fillId="0" borderId="15" xfId="42" applyFont="1" applyBorder="1" applyAlignment="1">
      <alignment vertical="center"/>
    </xf>
    <xf numFmtId="43" fontId="69" fillId="0" borderId="15" xfId="42" applyFont="1" applyBorder="1" applyAlignment="1">
      <alignment vertical="center" wrapText="1"/>
    </xf>
    <xf numFmtId="0" fontId="70" fillId="0" borderId="15" xfId="0" applyFont="1" applyBorder="1" applyAlignment="1">
      <alignment/>
    </xf>
    <xf numFmtId="43" fontId="70" fillId="0" borderId="15" xfId="42" applyFont="1" applyBorder="1" applyAlignment="1">
      <alignment/>
    </xf>
    <xf numFmtId="0" fontId="69" fillId="0" borderId="15" xfId="0" applyFont="1" applyBorder="1" applyAlignment="1">
      <alignment/>
    </xf>
    <xf numFmtId="43" fontId="69" fillId="0" borderId="15" xfId="42" applyFont="1" applyBorder="1" applyAlignment="1">
      <alignment/>
    </xf>
    <xf numFmtId="0" fontId="75" fillId="0" borderId="0" xfId="0" applyFont="1" applyAlignment="1">
      <alignment/>
    </xf>
    <xf numFmtId="43" fontId="75" fillId="0" borderId="0" xfId="42" applyFont="1" applyAlignment="1">
      <alignment/>
    </xf>
    <xf numFmtId="0" fontId="70" fillId="0" borderId="19" xfId="0" applyFont="1" applyBorder="1" applyAlignment="1">
      <alignment/>
    </xf>
    <xf numFmtId="0" fontId="3" fillId="0" borderId="20" xfId="65" applyFont="1" applyFill="1" applyBorder="1" applyAlignment="1">
      <alignment vertical="center"/>
      <protection/>
    </xf>
    <xf numFmtId="0" fontId="70" fillId="0" borderId="21" xfId="0" applyFont="1" applyBorder="1" applyAlignment="1">
      <alignment/>
    </xf>
    <xf numFmtId="0" fontId="70" fillId="0" borderId="22" xfId="0" applyFont="1" applyBorder="1" applyAlignment="1">
      <alignment/>
    </xf>
    <xf numFmtId="0" fontId="3" fillId="33" borderId="23" xfId="0" applyFont="1" applyFill="1" applyBorder="1" applyAlignment="1">
      <alignment/>
    </xf>
    <xf numFmtId="0" fontId="3" fillId="0" borderId="24" xfId="65" applyFont="1" applyFill="1" applyBorder="1" applyAlignment="1">
      <alignment vertical="center"/>
      <protection/>
    </xf>
    <xf numFmtId="0" fontId="70" fillId="0" borderId="25" xfId="0" applyFont="1" applyBorder="1" applyAlignment="1">
      <alignment/>
    </xf>
    <xf numFmtId="0" fontId="69" fillId="0" borderId="25" xfId="0" applyFont="1" applyFill="1" applyBorder="1" applyAlignment="1">
      <alignment/>
    </xf>
    <xf numFmtId="0" fontId="3" fillId="33" borderId="25" xfId="58" applyFont="1" applyFill="1" applyBorder="1">
      <alignment/>
      <protection/>
    </xf>
    <xf numFmtId="0" fontId="69" fillId="0" borderId="25" xfId="0" applyFont="1" applyBorder="1" applyAlignment="1">
      <alignment/>
    </xf>
    <xf numFmtId="0" fontId="3" fillId="33" borderId="26" xfId="0" applyFont="1" applyFill="1" applyBorder="1" applyAlignment="1">
      <alignment/>
    </xf>
    <xf numFmtId="0" fontId="70" fillId="0" borderId="12" xfId="0" applyFont="1" applyFill="1" applyBorder="1" applyAlignment="1">
      <alignment/>
    </xf>
    <xf numFmtId="0" fontId="69" fillId="0" borderId="27" xfId="0" applyFont="1" applyBorder="1" applyAlignment="1">
      <alignment/>
    </xf>
    <xf numFmtId="0" fontId="70" fillId="0" borderId="28" xfId="0" applyFont="1" applyBorder="1" applyAlignment="1">
      <alignment/>
    </xf>
    <xf numFmtId="184" fontId="70" fillId="0" borderId="28" xfId="42" applyNumberFormat="1" applyFont="1" applyBorder="1" applyAlignment="1">
      <alignment/>
    </xf>
    <xf numFmtId="43" fontId="70" fillId="0" borderId="28" xfId="42" applyFont="1" applyBorder="1" applyAlignment="1">
      <alignment/>
    </xf>
    <xf numFmtId="180" fontId="70" fillId="0" borderId="29" xfId="0" applyNumberFormat="1" applyFont="1" applyBorder="1" applyAlignment="1">
      <alignment/>
    </xf>
    <xf numFmtId="180" fontId="70" fillId="0" borderId="14" xfId="0" applyNumberFormat="1" applyFont="1" applyBorder="1" applyAlignment="1">
      <alignment/>
    </xf>
    <xf numFmtId="0" fontId="70" fillId="0" borderId="19" xfId="0" applyFont="1" applyFill="1" applyBorder="1" applyAlignment="1">
      <alignment/>
    </xf>
    <xf numFmtId="0" fontId="70" fillId="0" borderId="0" xfId="0" applyFont="1" applyFill="1" applyBorder="1" applyAlignment="1">
      <alignment/>
    </xf>
    <xf numFmtId="43" fontId="70" fillId="0" borderId="0" xfId="42" applyFont="1" applyFill="1" applyBorder="1" applyAlignment="1">
      <alignment/>
    </xf>
    <xf numFmtId="0" fontId="70" fillId="0" borderId="30" xfId="0" applyFont="1" applyFill="1" applyBorder="1" applyAlignment="1">
      <alignment/>
    </xf>
    <xf numFmtId="0" fontId="70" fillId="0" borderId="31" xfId="0" applyFont="1" applyBorder="1" applyAlignment="1">
      <alignment/>
    </xf>
    <xf numFmtId="184" fontId="70" fillId="0" borderId="31" xfId="42" applyNumberFormat="1" applyFont="1" applyBorder="1" applyAlignment="1">
      <alignment/>
    </xf>
    <xf numFmtId="43" fontId="70" fillId="0" borderId="31" xfId="42" applyFont="1" applyBorder="1" applyAlignment="1">
      <alignment/>
    </xf>
    <xf numFmtId="180" fontId="70" fillId="0" borderId="32" xfId="0" applyNumberFormat="1" applyFont="1" applyBorder="1" applyAlignment="1">
      <alignment/>
    </xf>
    <xf numFmtId="0" fontId="70" fillId="0" borderId="0" xfId="0" applyFont="1" applyBorder="1" applyAlignment="1">
      <alignment/>
    </xf>
    <xf numFmtId="184" fontId="70" fillId="0" borderId="0" xfId="42" applyNumberFormat="1" applyFont="1" applyBorder="1" applyAlignment="1">
      <alignment/>
    </xf>
    <xf numFmtId="43" fontId="70" fillId="0" borderId="0" xfId="42" applyFont="1" applyBorder="1" applyAlignment="1">
      <alignment/>
    </xf>
    <xf numFmtId="0" fontId="69" fillId="0" borderId="27" xfId="0" applyFont="1" applyFill="1" applyBorder="1" applyAlignment="1">
      <alignment/>
    </xf>
    <xf numFmtId="0" fontId="70" fillId="0" borderId="28" xfId="0" applyFont="1" applyFill="1" applyBorder="1" applyAlignment="1">
      <alignment/>
    </xf>
    <xf numFmtId="43" fontId="70" fillId="0" borderId="28" xfId="42" applyFont="1" applyFill="1" applyBorder="1" applyAlignment="1">
      <alignment/>
    </xf>
    <xf numFmtId="0" fontId="5" fillId="0" borderId="19" xfId="0" applyFont="1" applyFill="1" applyBorder="1" applyAlignment="1">
      <alignment/>
    </xf>
    <xf numFmtId="0" fontId="5" fillId="0" borderId="0" xfId="0" applyFont="1" applyFill="1" applyBorder="1" applyAlignment="1">
      <alignment/>
    </xf>
    <xf numFmtId="43" fontId="5" fillId="0" borderId="0" xfId="44" applyFont="1" applyFill="1" applyBorder="1" applyAlignment="1">
      <alignment horizontal="right"/>
    </xf>
    <xf numFmtId="0" fontId="70" fillId="0" borderId="15" xfId="0" applyFont="1" applyFill="1" applyBorder="1" applyAlignment="1">
      <alignment vertical="center" wrapText="1"/>
    </xf>
    <xf numFmtId="0" fontId="70" fillId="0" borderId="33" xfId="0" applyFont="1" applyFill="1" applyBorder="1" applyAlignment="1">
      <alignment vertical="center"/>
    </xf>
    <xf numFmtId="0" fontId="70" fillId="0" borderId="15" xfId="0" applyFont="1" applyFill="1" applyBorder="1" applyAlignment="1">
      <alignment vertical="center"/>
    </xf>
    <xf numFmtId="0" fontId="6" fillId="0" borderId="19" xfId="0" applyFont="1" applyFill="1" applyBorder="1" applyAlignment="1">
      <alignment horizontal="left" vertical="top"/>
    </xf>
    <xf numFmtId="0" fontId="70" fillId="0" borderId="0" xfId="0" applyFont="1" applyFill="1" applyBorder="1" applyAlignment="1">
      <alignment vertical="center"/>
    </xf>
    <xf numFmtId="0" fontId="6" fillId="0" borderId="19" xfId="0" applyFont="1" applyFill="1" applyBorder="1" applyAlignment="1">
      <alignment vertical="top"/>
    </xf>
    <xf numFmtId="0" fontId="70" fillId="0" borderId="33" xfId="0" applyFont="1" applyFill="1" applyBorder="1" applyAlignment="1">
      <alignment horizontal="left" indent="5"/>
    </xf>
    <xf numFmtId="0" fontId="5" fillId="0" borderId="15" xfId="0" applyFont="1" applyFill="1" applyBorder="1" applyAlignment="1">
      <alignment/>
    </xf>
    <xf numFmtId="187" fontId="70" fillId="0" borderId="15" xfId="0" applyNumberFormat="1" applyFont="1" applyFill="1" applyBorder="1" applyAlignment="1">
      <alignment/>
    </xf>
    <xf numFmtId="0" fontId="6" fillId="0" borderId="0" xfId="0" applyFont="1" applyFill="1" applyBorder="1" applyAlignment="1">
      <alignment vertical="top"/>
    </xf>
    <xf numFmtId="4" fontId="6" fillId="0" borderId="0" xfId="0" applyNumberFormat="1" applyFont="1" applyFill="1" applyBorder="1" applyAlignment="1">
      <alignment vertical="top"/>
    </xf>
    <xf numFmtId="4" fontId="70" fillId="0" borderId="0" xfId="0" applyNumberFormat="1" applyFont="1" applyFill="1" applyBorder="1" applyAlignment="1">
      <alignment/>
    </xf>
    <xf numFmtId="0" fontId="6" fillId="0" borderId="19" xfId="58" applyFont="1" applyFill="1" applyBorder="1" applyAlignment="1">
      <alignment vertical="top"/>
      <protection/>
    </xf>
    <xf numFmtId="0" fontId="6" fillId="0" borderId="19" xfId="0" applyFont="1" applyFill="1" applyBorder="1" applyAlignment="1">
      <alignment horizontal="left" vertical="top" indent="3"/>
    </xf>
    <xf numFmtId="43" fontId="4" fillId="0" borderId="0" xfId="42" applyFont="1" applyFill="1" applyBorder="1" applyAlignment="1">
      <alignment/>
    </xf>
    <xf numFmtId="0" fontId="76" fillId="0" borderId="0" xfId="0" applyFont="1" applyBorder="1" applyAlignment="1">
      <alignment vertical="center"/>
    </xf>
    <xf numFmtId="2" fontId="6" fillId="0" borderId="0" xfId="0" applyNumberFormat="1" applyFont="1" applyFill="1" applyBorder="1" applyAlignment="1">
      <alignment vertical="top"/>
    </xf>
    <xf numFmtId="2" fontId="6" fillId="0" borderId="19" xfId="0" applyNumberFormat="1" applyFont="1" applyFill="1" applyBorder="1" applyAlignment="1">
      <alignment vertical="top"/>
    </xf>
    <xf numFmtId="43" fontId="0" fillId="0" borderId="0" xfId="42" applyFont="1" applyBorder="1" applyAlignment="1">
      <alignment/>
    </xf>
    <xf numFmtId="0" fontId="6" fillId="0" borderId="0" xfId="58" applyFont="1" applyFill="1" applyBorder="1" applyAlignment="1">
      <alignment vertical="top"/>
      <protection/>
    </xf>
    <xf numFmtId="188" fontId="7" fillId="0" borderId="0" xfId="58" applyNumberFormat="1" applyFont="1" applyFill="1" applyBorder="1">
      <alignment/>
      <protection/>
    </xf>
    <xf numFmtId="0" fontId="6" fillId="0" borderId="30" xfId="58" applyFont="1" applyFill="1" applyBorder="1" applyAlignment="1">
      <alignment vertical="top"/>
      <protection/>
    </xf>
    <xf numFmtId="0" fontId="6" fillId="0" borderId="31" xfId="58" applyFont="1" applyFill="1" applyBorder="1" applyAlignment="1">
      <alignment vertical="top"/>
      <protection/>
    </xf>
    <xf numFmtId="188" fontId="7" fillId="0" borderId="31" xfId="58" applyNumberFormat="1" applyFont="1" applyFill="1" applyBorder="1">
      <alignment/>
      <protection/>
    </xf>
    <xf numFmtId="0" fontId="7" fillId="0" borderId="33" xfId="0" applyFont="1" applyFill="1" applyBorder="1" applyAlignment="1">
      <alignment/>
    </xf>
    <xf numFmtId="189" fontId="6" fillId="0" borderId="15" xfId="0" applyNumberFormat="1" applyFont="1" applyFill="1" applyBorder="1" applyAlignment="1">
      <alignment/>
    </xf>
    <xf numFmtId="0" fontId="6" fillId="0" borderId="15" xfId="0" applyFont="1" applyFill="1" applyBorder="1" applyAlignment="1">
      <alignment horizontal="center"/>
    </xf>
    <xf numFmtId="43" fontId="6" fillId="0" borderId="15" xfId="42" applyFont="1" applyFill="1" applyBorder="1" applyAlignment="1">
      <alignment/>
    </xf>
    <xf numFmtId="43" fontId="6" fillId="0" borderId="34" xfId="42" applyFont="1" applyFill="1" applyBorder="1" applyAlignment="1">
      <alignment/>
    </xf>
    <xf numFmtId="0" fontId="6" fillId="0" borderId="33" xfId="0" applyFont="1" applyFill="1" applyBorder="1" applyAlignment="1">
      <alignment/>
    </xf>
    <xf numFmtId="189" fontId="6" fillId="0" borderId="35" xfId="0" applyNumberFormat="1" applyFont="1" applyFill="1" applyBorder="1" applyAlignment="1">
      <alignment/>
    </xf>
    <xf numFmtId="184" fontId="6" fillId="0" borderId="14" xfId="44" applyNumberFormat="1" applyFont="1" applyFill="1" applyBorder="1" applyAlignment="1">
      <alignment/>
    </xf>
    <xf numFmtId="0" fontId="7" fillId="0" borderId="36"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7" fillId="0" borderId="19" xfId="0" applyFont="1" applyFill="1" applyBorder="1" applyAlignment="1">
      <alignment/>
    </xf>
    <xf numFmtId="0" fontId="75" fillId="0" borderId="0" xfId="0" applyFont="1" applyFill="1" applyBorder="1" applyAlignment="1">
      <alignment/>
    </xf>
    <xf numFmtId="0" fontId="6" fillId="0" borderId="19" xfId="0" applyFont="1" applyFill="1" applyBorder="1" applyAlignment="1">
      <alignment/>
    </xf>
    <xf numFmtId="184" fontId="6" fillId="0" borderId="0" xfId="44" applyNumberFormat="1" applyFont="1" applyFill="1" applyBorder="1" applyAlignment="1">
      <alignment/>
    </xf>
    <xf numFmtId="0" fontId="6" fillId="0" borderId="19" xfId="44" applyNumberFormat="1" applyFont="1" applyFill="1" applyBorder="1" applyAlignment="1">
      <alignment horizontal="left"/>
    </xf>
    <xf numFmtId="0" fontId="6" fillId="0" borderId="0" xfId="44" applyNumberFormat="1" applyFont="1" applyFill="1" applyBorder="1" applyAlignment="1">
      <alignment horizontal="left"/>
    </xf>
    <xf numFmtId="190" fontId="6" fillId="0" borderId="0" xfId="44" applyNumberFormat="1" applyFont="1" applyFill="1" applyBorder="1" applyAlignment="1">
      <alignment/>
    </xf>
    <xf numFmtId="4" fontId="6" fillId="0" borderId="0" xfId="0" applyNumberFormat="1" applyFont="1" applyFill="1" applyBorder="1" applyAlignment="1">
      <alignment/>
    </xf>
    <xf numFmtId="0" fontId="8" fillId="0" borderId="0" xfId="0" applyFont="1" applyFill="1" applyBorder="1" applyAlignment="1">
      <alignment/>
    </xf>
    <xf numFmtId="191" fontId="6" fillId="0" borderId="0" xfId="0" applyNumberFormat="1" applyFont="1" applyFill="1" applyBorder="1" applyAlignment="1">
      <alignment/>
    </xf>
    <xf numFmtId="0" fontId="8" fillId="0" borderId="19" xfId="0" applyFont="1" applyFill="1" applyBorder="1" applyAlignment="1">
      <alignment/>
    </xf>
    <xf numFmtId="43" fontId="69" fillId="0" borderId="28" xfId="42" applyFont="1" applyBorder="1" applyAlignment="1">
      <alignment horizontal="right"/>
    </xf>
    <xf numFmtId="188" fontId="70" fillId="0" borderId="15" xfId="0" applyNumberFormat="1" applyFont="1" applyFill="1" applyBorder="1" applyAlignment="1">
      <alignment/>
    </xf>
    <xf numFmtId="0" fontId="76" fillId="0" borderId="0" xfId="0" applyFont="1" applyAlignment="1">
      <alignment vertical="center"/>
    </xf>
    <xf numFmtId="43" fontId="0" fillId="0" borderId="0" xfId="42" applyFont="1" applyAlignment="1">
      <alignment/>
    </xf>
    <xf numFmtId="0" fontId="2" fillId="0" borderId="30" xfId="58" applyFont="1" applyFill="1" applyBorder="1">
      <alignment/>
      <protection/>
    </xf>
    <xf numFmtId="0" fontId="2" fillId="0" borderId="31" xfId="58" applyFont="1" applyFill="1" applyBorder="1">
      <alignment/>
      <protection/>
    </xf>
    <xf numFmtId="4" fontId="2" fillId="0" borderId="31" xfId="58" applyNumberFormat="1" applyFont="1" applyFill="1" applyBorder="1">
      <alignment/>
      <protection/>
    </xf>
    <xf numFmtId="0" fontId="9" fillId="0" borderId="31" xfId="58" applyFont="1" applyFill="1" applyBorder="1" applyAlignment="1">
      <alignment/>
      <protection/>
    </xf>
    <xf numFmtId="0" fontId="3" fillId="0" borderId="28" xfId="0" applyFont="1" applyFill="1" applyBorder="1" applyAlignment="1">
      <alignment/>
    </xf>
    <xf numFmtId="184" fontId="3" fillId="0" borderId="28" xfId="44" applyNumberFormat="1" applyFont="1" applyFill="1" applyBorder="1" applyAlignment="1">
      <alignment/>
    </xf>
    <xf numFmtId="184" fontId="70" fillId="0" borderId="28" xfId="42" applyNumberFormat="1" applyFont="1" applyFill="1" applyBorder="1" applyAlignment="1">
      <alignment/>
    </xf>
    <xf numFmtId="43" fontId="69" fillId="0" borderId="28" xfId="42" applyFont="1" applyFill="1" applyBorder="1" applyAlignment="1">
      <alignment horizontal="right"/>
    </xf>
    <xf numFmtId="43" fontId="74" fillId="0" borderId="0" xfId="42" applyFont="1" applyFill="1" applyBorder="1" applyAlignment="1">
      <alignment/>
    </xf>
    <xf numFmtId="0" fontId="74" fillId="0" borderId="0" xfId="0" applyFont="1" applyFill="1" applyBorder="1" applyAlignment="1">
      <alignment/>
    </xf>
    <xf numFmtId="0" fontId="74" fillId="0" borderId="33" xfId="0" applyFont="1" applyFill="1" applyBorder="1" applyAlignment="1">
      <alignment horizontal="left" indent="5"/>
    </xf>
    <xf numFmtId="0" fontId="74" fillId="0" borderId="15" xfId="0" applyFont="1" applyFill="1" applyBorder="1" applyAlignment="1">
      <alignment/>
    </xf>
    <xf numFmtId="0" fontId="74" fillId="0" borderId="33" xfId="0" applyFont="1" applyBorder="1" applyAlignment="1">
      <alignment horizontal="left" indent="5"/>
    </xf>
    <xf numFmtId="187" fontId="74" fillId="0" borderId="15" xfId="0" applyNumberFormat="1" applyFont="1" applyFill="1" applyBorder="1" applyAlignment="1">
      <alignment/>
    </xf>
    <xf numFmtId="182" fontId="74" fillId="0" borderId="0" xfId="42" applyNumberFormat="1" applyFont="1" applyFill="1" applyBorder="1" applyAlignment="1">
      <alignment/>
    </xf>
    <xf numFmtId="192" fontId="74" fillId="0" borderId="0" xfId="42" applyNumberFormat="1" applyFont="1" applyFill="1" applyBorder="1" applyAlignment="1">
      <alignment/>
    </xf>
    <xf numFmtId="0" fontId="74" fillId="0" borderId="19" xfId="0" applyFont="1" applyFill="1" applyBorder="1" applyAlignment="1">
      <alignment/>
    </xf>
    <xf numFmtId="0" fontId="6" fillId="0" borderId="33" xfId="0" applyFont="1" applyFill="1" applyBorder="1" applyAlignment="1">
      <alignment horizontal="center" vertical="top"/>
    </xf>
    <xf numFmtId="0" fontId="6" fillId="0" borderId="15" xfId="0" applyFont="1" applyFill="1" applyBorder="1" applyAlignment="1">
      <alignment vertical="top" wrapText="1"/>
    </xf>
    <xf numFmtId="193" fontId="6" fillId="0" borderId="33" xfId="0" applyNumberFormat="1" applyFont="1" applyFill="1" applyBorder="1" applyAlignment="1" quotePrefix="1">
      <alignment horizontal="center" vertical="top"/>
    </xf>
    <xf numFmtId="0" fontId="6" fillId="0" borderId="15" xfId="0" applyFont="1" applyFill="1" applyBorder="1" applyAlignment="1">
      <alignment vertical="top"/>
    </xf>
    <xf numFmtId="194" fontId="0" fillId="0" borderId="15" xfId="0" applyNumberFormat="1" applyBorder="1" applyAlignment="1">
      <alignment/>
    </xf>
    <xf numFmtId="43" fontId="77" fillId="0" borderId="0" xfId="42" applyFont="1" applyFill="1" applyBorder="1" applyAlignment="1">
      <alignment/>
    </xf>
    <xf numFmtId="15" fontId="6" fillId="0" borderId="19" xfId="0" applyNumberFormat="1" applyFont="1" applyFill="1" applyBorder="1" applyAlignment="1">
      <alignment horizontal="center" vertical="top"/>
    </xf>
    <xf numFmtId="15" fontId="6" fillId="0" borderId="33" xfId="0" applyNumberFormat="1" applyFont="1" applyFill="1" applyBorder="1" applyAlignment="1">
      <alignment horizontal="center" vertical="top"/>
    </xf>
    <xf numFmtId="193" fontId="6" fillId="0" borderId="19" xfId="0" applyNumberFormat="1" applyFont="1" applyFill="1" applyBorder="1" applyAlignment="1" quotePrefix="1">
      <alignment horizontal="center" vertical="top"/>
    </xf>
    <xf numFmtId="0" fontId="6" fillId="0" borderId="0" xfId="0" applyFont="1" applyFill="1" applyBorder="1" applyAlignment="1">
      <alignment vertical="top" wrapText="1"/>
    </xf>
    <xf numFmtId="193" fontId="6" fillId="0" borderId="33" xfId="0" applyNumberFormat="1" applyFont="1" applyFill="1" applyBorder="1" applyAlignment="1">
      <alignment horizontal="center" vertical="top"/>
    </xf>
    <xf numFmtId="193" fontId="6" fillId="0" borderId="19" xfId="0" applyNumberFormat="1" applyFont="1" applyFill="1" applyBorder="1" applyAlignment="1">
      <alignment horizontal="center" vertical="top"/>
    </xf>
    <xf numFmtId="0" fontId="77" fillId="0" borderId="0" xfId="0" applyFont="1" applyFill="1" applyBorder="1" applyAlignment="1">
      <alignment/>
    </xf>
    <xf numFmtId="0" fontId="78" fillId="0" borderId="0" xfId="0" applyFont="1" applyFill="1" applyBorder="1" applyAlignment="1">
      <alignment vertical="top"/>
    </xf>
    <xf numFmtId="0" fontId="6" fillId="0" borderId="37" xfId="0" applyFont="1" applyFill="1" applyBorder="1" applyAlignment="1">
      <alignment vertical="top"/>
    </xf>
    <xf numFmtId="0" fontId="6" fillId="0" borderId="38" xfId="0" applyFont="1" applyFill="1" applyBorder="1" applyAlignment="1">
      <alignment vertical="top"/>
    </xf>
    <xf numFmtId="43" fontId="74" fillId="0" borderId="15" xfId="63" applyNumberFormat="1" applyFont="1" applyFill="1" applyBorder="1" applyAlignment="1">
      <alignment/>
    </xf>
    <xf numFmtId="0" fontId="6" fillId="0" borderId="39" xfId="0" applyFont="1" applyFill="1" applyBorder="1" applyAlignment="1">
      <alignment vertical="top"/>
    </xf>
    <xf numFmtId="0" fontId="6" fillId="0" borderId="40" xfId="0" applyFont="1" applyFill="1" applyBorder="1" applyAlignment="1">
      <alignment vertical="top"/>
    </xf>
    <xf numFmtId="0" fontId="11" fillId="0" borderId="41" xfId="58" applyFont="1" applyFill="1" applyBorder="1">
      <alignment/>
      <protection/>
    </xf>
    <xf numFmtId="0" fontId="11" fillId="0" borderId="42" xfId="58" applyFont="1" applyFill="1" applyBorder="1">
      <alignment/>
      <protection/>
    </xf>
    <xf numFmtId="0" fontId="11" fillId="0" borderId="0" xfId="58" applyFont="1" applyFill="1" applyBorder="1">
      <alignment/>
      <protection/>
    </xf>
    <xf numFmtId="180" fontId="70" fillId="0" borderId="0" xfId="0" applyNumberFormat="1" applyFont="1" applyBorder="1" applyAlignment="1">
      <alignment/>
    </xf>
    <xf numFmtId="10" fontId="74" fillId="0" borderId="0" xfId="63" applyNumberFormat="1" applyFont="1" applyFill="1" applyBorder="1" applyAlignment="1">
      <alignment/>
    </xf>
    <xf numFmtId="0" fontId="12" fillId="0" borderId="30" xfId="58" applyFont="1" applyFill="1" applyBorder="1">
      <alignment/>
      <protection/>
    </xf>
    <xf numFmtId="0" fontId="12" fillId="0" borderId="31" xfId="58" applyFont="1" applyFill="1" applyBorder="1">
      <alignment/>
      <protection/>
    </xf>
    <xf numFmtId="4" fontId="12" fillId="0" borderId="31" xfId="58" applyNumberFormat="1" applyFont="1" applyFill="1" applyBorder="1">
      <alignment/>
      <protection/>
    </xf>
    <xf numFmtId="0" fontId="13" fillId="0" borderId="31" xfId="58" applyFont="1" applyFill="1" applyBorder="1" applyAlignment="1">
      <alignment/>
      <protection/>
    </xf>
    <xf numFmtId="43" fontId="74" fillId="0" borderId="0" xfId="63" applyNumberFormat="1" applyFont="1" applyFill="1" applyBorder="1" applyAlignment="1">
      <alignment/>
    </xf>
    <xf numFmtId="43" fontId="70" fillId="0" borderId="43" xfId="42" applyFont="1" applyBorder="1" applyAlignment="1">
      <alignment/>
    </xf>
    <xf numFmtId="43" fontId="70" fillId="0" borderId="34" xfId="42" applyFont="1" applyBorder="1" applyAlignment="1">
      <alignment/>
    </xf>
    <xf numFmtId="182" fontId="6" fillId="0" borderId="15" xfId="42" applyNumberFormat="1" applyFont="1" applyFill="1" applyBorder="1" applyAlignment="1">
      <alignment/>
    </xf>
    <xf numFmtId="43" fontId="6" fillId="0" borderId="0" xfId="44" applyNumberFormat="1" applyFont="1" applyFill="1" applyBorder="1" applyAlignment="1">
      <alignment/>
    </xf>
    <xf numFmtId="0" fontId="7" fillId="0" borderId="44" xfId="0" applyFont="1" applyFill="1" applyBorder="1" applyAlignment="1">
      <alignment vertical="top" wrapText="1"/>
    </xf>
    <xf numFmtId="0" fontId="7" fillId="0" borderId="45" xfId="0" applyFont="1" applyFill="1" applyBorder="1" applyAlignment="1">
      <alignment vertical="top" wrapText="1"/>
    </xf>
    <xf numFmtId="0" fontId="7" fillId="0" borderId="46" xfId="0" applyFont="1" applyFill="1" applyBorder="1" applyAlignment="1">
      <alignment vertical="top" wrapText="1"/>
    </xf>
    <xf numFmtId="0" fontId="7" fillId="0" borderId="47" xfId="58" applyFont="1" applyFill="1" applyBorder="1" applyAlignment="1">
      <alignment vertical="top"/>
      <protection/>
    </xf>
    <xf numFmtId="0" fontId="6" fillId="0" borderId="48" xfId="58" applyFont="1" applyFill="1" applyBorder="1" applyAlignment="1">
      <alignment vertical="top"/>
      <protection/>
    </xf>
    <xf numFmtId="188" fontId="7" fillId="0" borderId="48" xfId="58" applyNumberFormat="1" applyFont="1" applyFill="1" applyBorder="1">
      <alignment/>
      <protection/>
    </xf>
    <xf numFmtId="43" fontId="74" fillId="0" borderId="49" xfId="42" applyFont="1" applyFill="1" applyBorder="1" applyAlignment="1">
      <alignment/>
    </xf>
    <xf numFmtId="0" fontId="6" fillId="0" borderId="15" xfId="0" applyFont="1" applyFill="1" applyBorder="1" applyAlignment="1">
      <alignment/>
    </xf>
    <xf numFmtId="184" fontId="6" fillId="0" borderId="15" xfId="42" applyNumberFormat="1" applyFont="1" applyFill="1" applyBorder="1" applyAlignment="1">
      <alignment/>
    </xf>
    <xf numFmtId="0" fontId="70" fillId="0" borderId="30" xfId="0" applyFont="1" applyBorder="1" applyAlignment="1">
      <alignment/>
    </xf>
    <xf numFmtId="0" fontId="79" fillId="0" borderId="0" xfId="0" applyFont="1" applyAlignment="1">
      <alignment/>
    </xf>
    <xf numFmtId="0" fontId="3" fillId="0" borderId="25" xfId="0" applyFont="1" applyFill="1" applyBorder="1" applyAlignment="1">
      <alignment/>
    </xf>
    <xf numFmtId="184" fontId="70" fillId="0" borderId="50" xfId="42" applyNumberFormat="1" applyFont="1" applyBorder="1" applyAlignment="1">
      <alignment/>
    </xf>
    <xf numFmtId="43" fontId="3" fillId="0" borderId="51" xfId="42" applyFont="1" applyFill="1" applyBorder="1" applyAlignment="1">
      <alignment vertical="center" wrapText="1"/>
    </xf>
    <xf numFmtId="0" fontId="70" fillId="0" borderId="18" xfId="0" applyFont="1" applyFill="1" applyBorder="1" applyAlignment="1">
      <alignment/>
    </xf>
    <xf numFmtId="43" fontId="70" fillId="0" borderId="52" xfId="42" applyFont="1" applyBorder="1" applyAlignment="1">
      <alignment/>
    </xf>
    <xf numFmtId="0" fontId="70" fillId="0" borderId="27" xfId="0" applyFont="1" applyBorder="1" applyAlignment="1">
      <alignment/>
    </xf>
    <xf numFmtId="0" fontId="80" fillId="0" borderId="19" xfId="0" applyFont="1" applyBorder="1" applyAlignment="1">
      <alignment/>
    </xf>
    <xf numFmtId="184" fontId="81" fillId="0" borderId="0" xfId="42" applyNumberFormat="1" applyFont="1" applyBorder="1" applyAlignment="1">
      <alignment/>
    </xf>
    <xf numFmtId="43" fontId="81" fillId="0" borderId="14" xfId="42" applyFont="1" applyBorder="1" applyAlignment="1">
      <alignment/>
    </xf>
    <xf numFmtId="0" fontId="81" fillId="0" borderId="0" xfId="0" applyFont="1" applyAlignment="1">
      <alignment/>
    </xf>
    <xf numFmtId="0" fontId="82" fillId="0" borderId="19" xfId="0" applyFont="1" applyBorder="1" applyAlignment="1">
      <alignment/>
    </xf>
    <xf numFmtId="43" fontId="70" fillId="0" borderId="14" xfId="42" applyFont="1" applyBorder="1" applyAlignment="1">
      <alignment/>
    </xf>
    <xf numFmtId="43" fontId="70" fillId="0" borderId="32" xfId="42" applyFont="1" applyBorder="1" applyAlignment="1">
      <alignment/>
    </xf>
    <xf numFmtId="184" fontId="69" fillId="0" borderId="28" xfId="42" applyNumberFormat="1" applyFont="1" applyBorder="1" applyAlignment="1">
      <alignment horizontal="left"/>
    </xf>
    <xf numFmtId="43" fontId="70" fillId="0" borderId="29" xfId="42" applyFont="1" applyBorder="1" applyAlignment="1">
      <alignment/>
    </xf>
    <xf numFmtId="0" fontId="83" fillId="0" borderId="19" xfId="0" applyFont="1" applyBorder="1" applyAlignment="1">
      <alignment horizontal="left" vertical="top" indent="1"/>
    </xf>
    <xf numFmtId="0" fontId="81" fillId="0" borderId="19" xfId="0" applyFont="1" applyBorder="1" applyAlignment="1">
      <alignment/>
    </xf>
    <xf numFmtId="184" fontId="69" fillId="0" borderId="28" xfId="42" applyNumberFormat="1" applyFont="1" applyBorder="1" applyAlignment="1">
      <alignment horizontal="center" vertical="top"/>
    </xf>
    <xf numFmtId="0" fontId="83" fillId="0" borderId="19" xfId="0" applyFont="1" applyBorder="1" applyAlignment="1">
      <alignment horizontal="left" vertical="center" indent="1"/>
    </xf>
    <xf numFmtId="0" fontId="82" fillId="0" borderId="30" xfId="0" applyFont="1" applyBorder="1" applyAlignment="1">
      <alignment/>
    </xf>
    <xf numFmtId="0" fontId="81" fillId="0" borderId="31" xfId="0" applyFont="1" applyBorder="1" applyAlignment="1">
      <alignment/>
    </xf>
    <xf numFmtId="184" fontId="81" fillId="0" borderId="31" xfId="42" applyNumberFormat="1" applyFont="1" applyBorder="1" applyAlignment="1">
      <alignment/>
    </xf>
    <xf numFmtId="0" fontId="69" fillId="0" borderId="28" xfId="0" applyFont="1" applyBorder="1" applyAlignment="1">
      <alignment/>
    </xf>
    <xf numFmtId="0" fontId="69" fillId="0" borderId="28" xfId="0" applyFont="1" applyBorder="1" applyAlignment="1">
      <alignment horizontal="center"/>
    </xf>
    <xf numFmtId="0" fontId="79" fillId="0" borderId="0" xfId="0" applyFont="1" applyAlignment="1">
      <alignment horizontal="center"/>
    </xf>
    <xf numFmtId="0" fontId="2" fillId="0" borderId="33" xfId="0" applyFont="1" applyBorder="1" applyAlignment="1">
      <alignment horizontal="left" vertical="top"/>
    </xf>
    <xf numFmtId="0" fontId="2" fillId="0" borderId="33" xfId="0" applyFont="1" applyBorder="1" applyAlignment="1">
      <alignment horizontal="left" vertical="top" wrapText="1"/>
    </xf>
    <xf numFmtId="0" fontId="2" fillId="34" borderId="33" xfId="0" applyFont="1" applyFill="1" applyBorder="1" applyAlignment="1">
      <alignment horizontal="left" vertical="top" wrapText="1"/>
    </xf>
    <xf numFmtId="0" fontId="84" fillId="0" borderId="33" xfId="0" applyFont="1" applyBorder="1" applyAlignment="1">
      <alignment/>
    </xf>
    <xf numFmtId="0" fontId="84" fillId="0" borderId="15" xfId="0" applyFont="1" applyBorder="1" applyAlignment="1">
      <alignment wrapText="1"/>
    </xf>
    <xf numFmtId="0" fontId="79" fillId="0" borderId="15" xfId="0" applyFont="1" applyBorder="1" applyAlignment="1">
      <alignment/>
    </xf>
    <xf numFmtId="0" fontId="79" fillId="0" borderId="34" xfId="0" applyFont="1" applyBorder="1" applyAlignment="1">
      <alignment/>
    </xf>
    <xf numFmtId="0" fontId="9" fillId="35" borderId="33" xfId="0" applyFont="1" applyFill="1" applyBorder="1" applyAlignment="1">
      <alignment horizontal="center" vertical="top" wrapText="1"/>
    </xf>
    <xf numFmtId="0" fontId="9" fillId="35" borderId="15" xfId="0" applyFont="1" applyFill="1" applyBorder="1" applyAlignment="1">
      <alignment horizontal="center" vertical="top" wrapText="1"/>
    </xf>
    <xf numFmtId="0" fontId="9" fillId="35" borderId="34" xfId="0" applyFont="1" applyFill="1" applyBorder="1" applyAlignment="1">
      <alignment horizontal="center" vertical="top" wrapText="1"/>
    </xf>
    <xf numFmtId="0" fontId="2" fillId="34" borderId="33" xfId="0" applyFont="1" applyFill="1" applyBorder="1" applyAlignment="1">
      <alignment horizontal="center" vertical="top" wrapText="1"/>
    </xf>
    <xf numFmtId="10" fontId="2" fillId="0" borderId="15" xfId="0" applyNumberFormat="1" applyFont="1" applyBorder="1" applyAlignment="1">
      <alignment horizontal="center" vertical="center" wrapText="1"/>
    </xf>
    <xf numFmtId="10" fontId="2" fillId="0" borderId="34" xfId="0" applyNumberFormat="1" applyFont="1" applyBorder="1" applyAlignment="1">
      <alignment horizontal="center" vertical="center" wrapText="1"/>
    </xf>
    <xf numFmtId="0" fontId="2" fillId="0" borderId="33" xfId="0" applyFont="1" applyBorder="1" applyAlignment="1">
      <alignment horizontal="center" vertical="top" wrapText="1"/>
    </xf>
    <xf numFmtId="10" fontId="79" fillId="0" borderId="15" xfId="0" applyNumberFormat="1" applyFont="1" applyBorder="1" applyAlignment="1">
      <alignment horizontal="center" vertical="center" wrapText="1"/>
    </xf>
    <xf numFmtId="10" fontId="85" fillId="0" borderId="15" xfId="0" applyNumberFormat="1" applyFont="1" applyBorder="1" applyAlignment="1">
      <alignment horizontal="center" vertical="center" wrapText="1"/>
    </xf>
    <xf numFmtId="10" fontId="85" fillId="0" borderId="34" xfId="0" applyNumberFormat="1" applyFont="1" applyBorder="1" applyAlignment="1">
      <alignment horizontal="center" vertical="center" wrapText="1"/>
    </xf>
    <xf numFmtId="0" fontId="2" fillId="34" borderId="34" xfId="0" applyFont="1" applyFill="1" applyBorder="1" applyAlignment="1">
      <alignment horizontal="center" vertical="top" wrapText="1"/>
    </xf>
    <xf numFmtId="187" fontId="16" fillId="0" borderId="15" xfId="0" applyNumberFormat="1" applyFont="1" applyBorder="1" applyAlignment="1">
      <alignment horizontal="center" wrapText="1"/>
    </xf>
    <xf numFmtId="187" fontId="16" fillId="0" borderId="15" xfId="0" applyNumberFormat="1" applyFont="1" applyBorder="1" applyAlignment="1">
      <alignment horizontal="center" vertical="top"/>
    </xf>
    <xf numFmtId="0" fontId="2" fillId="34" borderId="15" xfId="0" applyFont="1" applyFill="1" applyBorder="1" applyAlignment="1">
      <alignment horizontal="center"/>
    </xf>
    <xf numFmtId="0" fontId="2" fillId="34" borderId="34" xfId="0" applyFont="1" applyFill="1" applyBorder="1" applyAlignment="1">
      <alignment horizontal="center"/>
    </xf>
    <xf numFmtId="0" fontId="2" fillId="0" borderId="33" xfId="0" applyFont="1" applyBorder="1" applyAlignment="1">
      <alignment horizontal="center"/>
    </xf>
    <xf numFmtId="187" fontId="16" fillId="0" borderId="15" xfId="0" applyNumberFormat="1" applyFont="1" applyBorder="1" applyAlignment="1">
      <alignment horizontal="center"/>
    </xf>
    <xf numFmtId="195" fontId="2" fillId="34" borderId="15" xfId="0" applyNumberFormat="1" applyFont="1" applyFill="1" applyBorder="1" applyAlignment="1">
      <alignment horizontal="center" wrapText="1"/>
    </xf>
    <xf numFmtId="0" fontId="9" fillId="35" borderId="33" xfId="0" applyFont="1" applyFill="1" applyBorder="1" applyAlignment="1">
      <alignment horizontal="center"/>
    </xf>
    <xf numFmtId="0" fontId="9" fillId="35" borderId="15" xfId="0" applyFont="1" applyFill="1" applyBorder="1" applyAlignment="1">
      <alignment horizontal="center"/>
    </xf>
    <xf numFmtId="0" fontId="9" fillId="34" borderId="33" xfId="0" applyFont="1" applyFill="1" applyBorder="1" applyAlignment="1">
      <alignment horizontal="center" vertical="top" wrapText="1"/>
    </xf>
    <xf numFmtId="0" fontId="2" fillId="0" borderId="33" xfId="0" applyFont="1" applyBorder="1" applyAlignment="1">
      <alignment/>
    </xf>
    <xf numFmtId="10" fontId="2" fillId="0" borderId="15" xfId="0" applyNumberFormat="1" applyFont="1" applyBorder="1" applyAlignment="1">
      <alignment horizontal="center" wrapText="1"/>
    </xf>
    <xf numFmtId="0" fontId="2" fillId="0" borderId="53" xfId="0" applyFont="1" applyBorder="1" applyAlignment="1">
      <alignment horizontal="left" vertical="top" wrapText="1"/>
    </xf>
    <xf numFmtId="10" fontId="79" fillId="0" borderId="16" xfId="0" applyNumberFormat="1" applyFont="1" applyBorder="1" applyAlignment="1">
      <alignment horizontal="center" wrapText="1"/>
    </xf>
    <xf numFmtId="0" fontId="79" fillId="0" borderId="33" xfId="0" applyFont="1" applyBorder="1" applyAlignment="1">
      <alignment/>
    </xf>
    <xf numFmtId="187" fontId="2" fillId="34" borderId="15" xfId="59" applyNumberFormat="1" applyFont="1" applyFill="1" applyBorder="1" applyAlignment="1">
      <alignment horizontal="center" vertical="top"/>
      <protection/>
    </xf>
    <xf numFmtId="0" fontId="79" fillId="0" borderId="0" xfId="0" applyFont="1" applyAlignment="1">
      <alignment wrapText="1"/>
    </xf>
    <xf numFmtId="0" fontId="2" fillId="34" borderId="15" xfId="0" applyFont="1" applyFill="1" applyBorder="1" applyAlignment="1">
      <alignment horizontal="center" wrapText="1"/>
    </xf>
    <xf numFmtId="0" fontId="2" fillId="34" borderId="37" xfId="0" applyFont="1" applyFill="1" applyBorder="1" applyAlignment="1">
      <alignment horizontal="center" vertical="top" wrapText="1"/>
    </xf>
    <xf numFmtId="0" fontId="2" fillId="34" borderId="38" xfId="0" applyFont="1" applyFill="1" applyBorder="1" applyAlignment="1">
      <alignment horizontal="center" vertical="top" wrapText="1"/>
    </xf>
    <xf numFmtId="0" fontId="2" fillId="34" borderId="54" xfId="0" applyFont="1" applyFill="1" applyBorder="1" applyAlignment="1">
      <alignment horizontal="center" vertical="top"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2" xfId="0" applyFont="1" applyBorder="1" applyAlignment="1">
      <alignment horizontal="center" vertical="center" wrapText="1"/>
    </xf>
    <xf numFmtId="0" fontId="9" fillId="35" borderId="33" xfId="0" applyFont="1" applyFill="1" applyBorder="1" applyAlignment="1">
      <alignment horizontal="center"/>
    </xf>
    <xf numFmtId="0" fontId="9" fillId="35" borderId="15" xfId="0" applyFont="1" applyFill="1" applyBorder="1" applyAlignment="1">
      <alignment horizontal="center"/>
    </xf>
    <xf numFmtId="4" fontId="86" fillId="0" borderId="60" xfId="54" applyNumberFormat="1" applyFont="1" applyBorder="1" applyAlignment="1" applyProtection="1">
      <alignment horizontal="left" vertical="top" wrapText="1"/>
      <protection/>
    </xf>
    <xf numFmtId="4" fontId="86" fillId="0" borderId="38" xfId="54" applyNumberFormat="1" applyFont="1" applyBorder="1" applyAlignment="1" applyProtection="1">
      <alignment horizontal="left" vertical="top" wrapText="1"/>
      <protection/>
    </xf>
    <xf numFmtId="4" fontId="86" fillId="0" borderId="54" xfId="54" applyNumberFormat="1" applyFont="1" applyBorder="1" applyAlignment="1" applyProtection="1">
      <alignment horizontal="left" vertical="top" wrapText="1"/>
      <protection/>
    </xf>
    <xf numFmtId="4" fontId="86" fillId="0" borderId="15" xfId="54" applyNumberFormat="1" applyFont="1" applyBorder="1" applyAlignment="1" applyProtection="1">
      <alignment horizontal="left" vertical="top" wrapText="1"/>
      <protection/>
    </xf>
    <xf numFmtId="4" fontId="86" fillId="0" borderId="34" xfId="54" applyNumberFormat="1" applyFont="1" applyBorder="1" applyAlignment="1" applyProtection="1">
      <alignment horizontal="left" vertical="top" wrapText="1"/>
      <protection/>
    </xf>
    <xf numFmtId="0" fontId="2" fillId="34" borderId="33" xfId="0" applyFont="1" applyFill="1" applyBorder="1" applyAlignment="1">
      <alignment horizontal="center" vertical="top" wrapText="1"/>
    </xf>
    <xf numFmtId="0" fontId="2" fillId="34" borderId="15" xfId="0" applyFont="1" applyFill="1" applyBorder="1" applyAlignment="1">
      <alignment horizontal="center" vertical="top" wrapText="1"/>
    </xf>
    <xf numFmtId="195" fontId="2" fillId="34" borderId="60" xfId="0" applyNumberFormat="1" applyFont="1" applyFill="1" applyBorder="1" applyAlignment="1">
      <alignment horizontal="left" wrapText="1"/>
    </xf>
    <xf numFmtId="195" fontId="2" fillId="34" borderId="38" xfId="0" applyNumberFormat="1" applyFont="1" applyFill="1" applyBorder="1" applyAlignment="1">
      <alignment horizontal="left" wrapText="1"/>
    </xf>
    <xf numFmtId="195" fontId="2" fillId="34" borderId="54" xfId="0" applyNumberFormat="1" applyFont="1" applyFill="1" applyBorder="1" applyAlignment="1">
      <alignment horizontal="left" wrapText="1"/>
    </xf>
    <xf numFmtId="195" fontId="2" fillId="34" borderId="15" xfId="0" applyNumberFormat="1" applyFont="1" applyFill="1" applyBorder="1" applyAlignment="1">
      <alignment horizontal="left" wrapText="1"/>
    </xf>
    <xf numFmtId="195" fontId="2" fillId="34" borderId="34" xfId="0" applyNumberFormat="1" applyFont="1" applyFill="1" applyBorder="1" applyAlignment="1">
      <alignment horizontal="left" wrapText="1"/>
    </xf>
    <xf numFmtId="4" fontId="2" fillId="0" borderId="60" xfId="0" applyNumberFormat="1" applyFont="1" applyBorder="1" applyAlignment="1">
      <alignment horizontal="left" wrapText="1"/>
    </xf>
    <xf numFmtId="4" fontId="2" fillId="0" borderId="38" xfId="0" applyNumberFormat="1" applyFont="1" applyBorder="1" applyAlignment="1">
      <alignment horizontal="left" wrapText="1"/>
    </xf>
    <xf numFmtId="4" fontId="2" fillId="0" borderId="54"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34" xfId="0" applyNumberFormat="1" applyFont="1" applyBorder="1" applyAlignment="1">
      <alignment horizontal="left" wrapText="1"/>
    </xf>
    <xf numFmtId="4" fontId="2" fillId="0" borderId="60" xfId="0" applyNumberFormat="1" applyFont="1" applyBorder="1" applyAlignment="1">
      <alignment horizontal="left" vertical="top" wrapText="1"/>
    </xf>
    <xf numFmtId="4" fontId="2" fillId="0" borderId="38" xfId="0" applyNumberFormat="1" applyFont="1" applyBorder="1" applyAlignment="1">
      <alignment horizontal="left" vertical="top" wrapText="1"/>
    </xf>
    <xf numFmtId="4" fontId="2" fillId="0" borderId="54" xfId="0" applyNumberFormat="1" applyFont="1" applyBorder="1" applyAlignment="1">
      <alignment horizontal="left" vertical="top" wrapText="1"/>
    </xf>
    <xf numFmtId="0" fontId="14" fillId="0" borderId="60" xfId="0" applyFont="1" applyBorder="1" applyAlignment="1">
      <alignment horizontal="left" vertical="top" wrapText="1"/>
    </xf>
    <xf numFmtId="0" fontId="14" fillId="0" borderId="38" xfId="0" applyFont="1" applyBorder="1" applyAlignment="1">
      <alignment horizontal="left" vertical="top" wrapText="1"/>
    </xf>
    <xf numFmtId="0" fontId="14" fillId="0" borderId="54" xfId="0" applyFont="1" applyBorder="1" applyAlignment="1">
      <alignment horizontal="left" vertical="top" wrapText="1"/>
    </xf>
    <xf numFmtId="0" fontId="79" fillId="0" borderId="15" xfId="0" applyFont="1" applyBorder="1" applyAlignment="1">
      <alignment horizontal="left" vertical="top" wrapText="1"/>
    </xf>
    <xf numFmtId="0" fontId="79" fillId="0" borderId="34" xfId="0" applyFont="1" applyBorder="1" applyAlignment="1">
      <alignment horizontal="left" vertical="top" wrapText="1"/>
    </xf>
    <xf numFmtId="0" fontId="79" fillId="0" borderId="60" xfId="0" applyFont="1" applyBorder="1" applyAlignment="1">
      <alignment horizontal="left" vertical="top" wrapText="1"/>
    </xf>
    <xf numFmtId="0" fontId="79" fillId="0" borderId="38" xfId="0" applyFont="1" applyBorder="1" applyAlignment="1">
      <alignment horizontal="left" vertical="top" wrapText="1"/>
    </xf>
    <xf numFmtId="0" fontId="79" fillId="0" borderId="54" xfId="0" applyFont="1" applyBorder="1" applyAlignment="1">
      <alignment horizontal="left" vertical="top" wrapText="1"/>
    </xf>
    <xf numFmtId="0" fontId="2" fillId="0" borderId="60" xfId="0" applyFont="1" applyBorder="1" applyAlignment="1">
      <alignment horizontal="left" vertical="top" wrapText="1"/>
    </xf>
    <xf numFmtId="0" fontId="2" fillId="0" borderId="38" xfId="0" applyFont="1" applyBorder="1" applyAlignment="1">
      <alignment horizontal="left" vertical="top" wrapText="1"/>
    </xf>
    <xf numFmtId="0" fontId="2" fillId="0" borderId="54" xfId="0" applyFont="1" applyBorder="1" applyAlignment="1">
      <alignment horizontal="left" vertical="top" wrapText="1"/>
    </xf>
    <xf numFmtId="0" fontId="2" fillId="0" borderId="15" xfId="0" applyFont="1" applyBorder="1" applyAlignment="1">
      <alignment horizontal="left" vertical="top" wrapText="1"/>
    </xf>
    <xf numFmtId="0" fontId="2" fillId="0" borderId="34" xfId="0" applyFont="1" applyBorder="1" applyAlignment="1">
      <alignment horizontal="left" vertical="top" wrapText="1"/>
    </xf>
    <xf numFmtId="0" fontId="87" fillId="0" borderId="61" xfId="0" applyFont="1" applyBorder="1" applyAlignment="1">
      <alignment horizontal="center"/>
    </xf>
    <xf numFmtId="0" fontId="87" fillId="0" borderId="13" xfId="0" applyFont="1" applyBorder="1" applyAlignment="1">
      <alignment horizontal="center"/>
    </xf>
    <xf numFmtId="0" fontId="87" fillId="0" borderId="51" xfId="0" applyFont="1" applyBorder="1" applyAlignment="1">
      <alignment horizontal="center"/>
    </xf>
    <xf numFmtId="0" fontId="87"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9" fillId="35" borderId="37" xfId="0" applyFont="1" applyFill="1" applyBorder="1" applyAlignment="1">
      <alignment horizontal="center"/>
    </xf>
    <xf numFmtId="0" fontId="9" fillId="35" borderId="38" xfId="0" applyFont="1" applyFill="1" applyBorder="1" applyAlignment="1">
      <alignment horizontal="center"/>
    </xf>
    <xf numFmtId="0" fontId="9" fillId="35" borderId="54" xfId="0" applyFont="1" applyFill="1" applyBorder="1" applyAlignment="1">
      <alignment horizontal="center"/>
    </xf>
    <xf numFmtId="0" fontId="9" fillId="34" borderId="15" xfId="59" applyFont="1" applyFill="1" applyBorder="1" applyAlignment="1">
      <alignment horizontal="center" vertical="center" wrapText="1"/>
      <protection/>
    </xf>
    <xf numFmtId="0" fontId="14" fillId="34" borderId="15" xfId="60" applyNumberFormat="1" applyFont="1" applyFill="1" applyBorder="1" applyAlignment="1" applyProtection="1">
      <alignment horizontal="center" vertical="center" wrapText="1"/>
      <protection/>
    </xf>
    <xf numFmtId="0" fontId="79" fillId="0" borderId="56" xfId="0" applyFont="1" applyBorder="1" applyAlignment="1">
      <alignment horizontal="center"/>
    </xf>
    <xf numFmtId="184" fontId="69" fillId="0" borderId="28" xfId="42" applyNumberFormat="1" applyFont="1" applyBorder="1" applyAlignment="1">
      <alignment horizontal="center"/>
    </xf>
    <xf numFmtId="184" fontId="69" fillId="0" borderId="29" xfId="42" applyNumberFormat="1" applyFont="1" applyBorder="1" applyAlignment="1">
      <alignment horizontal="center"/>
    </xf>
    <xf numFmtId="0" fontId="88" fillId="0" borderId="19" xfId="0" applyFont="1" applyBorder="1" applyAlignment="1">
      <alignment horizontal="left" vertical="top" wrapText="1"/>
    </xf>
    <xf numFmtId="0" fontId="88" fillId="0" borderId="0" xfId="0" applyFont="1" applyAlignment="1">
      <alignment horizontal="left" vertical="top" wrapText="1"/>
    </xf>
    <xf numFmtId="0" fontId="6" fillId="0" borderId="37" xfId="0" applyFont="1" applyFill="1" applyBorder="1" applyAlignment="1">
      <alignment horizontal="left"/>
    </xf>
    <xf numFmtId="0" fontId="6" fillId="0" borderId="38" xfId="0" applyFont="1" applyFill="1" applyBorder="1" applyAlignment="1">
      <alignment horizontal="left"/>
    </xf>
    <xf numFmtId="0" fontId="6" fillId="0" borderId="54" xfId="0" applyFont="1" applyFill="1" applyBorder="1" applyAlignment="1">
      <alignment horizontal="left"/>
    </xf>
    <xf numFmtId="0" fontId="6" fillId="0" borderId="37" xfId="0" applyFont="1" applyFill="1" applyBorder="1" applyAlignment="1">
      <alignment horizontal="left" wrapText="1"/>
    </xf>
    <xf numFmtId="0" fontId="6" fillId="0" borderId="38" xfId="0" applyFont="1" applyFill="1" applyBorder="1" applyAlignment="1">
      <alignment horizontal="left" wrapText="1"/>
    </xf>
    <xf numFmtId="0" fontId="6" fillId="0" borderId="54" xfId="0" applyFont="1" applyFill="1" applyBorder="1" applyAlignment="1">
      <alignment horizontal="left" wrapText="1"/>
    </xf>
    <xf numFmtId="0" fontId="70" fillId="0" borderId="19" xfId="0" applyFont="1" applyFill="1" applyBorder="1" applyAlignment="1">
      <alignment horizontal="left" wrapText="1"/>
    </xf>
    <xf numFmtId="0" fontId="70" fillId="0" borderId="0" xfId="0" applyFont="1" applyFill="1" applyBorder="1" applyAlignment="1">
      <alignment horizontal="left" wrapText="1"/>
    </xf>
    <xf numFmtId="0" fontId="70" fillId="0" borderId="33" xfId="0" applyFont="1" applyFill="1" applyBorder="1" applyAlignment="1">
      <alignment vertical="center"/>
    </xf>
    <xf numFmtId="0" fontId="70" fillId="0" borderId="15" xfId="0" applyFont="1" applyFill="1" applyBorder="1" applyAlignment="1">
      <alignment vertical="center"/>
    </xf>
    <xf numFmtId="43" fontId="6" fillId="0" borderId="65" xfId="42" applyFont="1" applyFill="1" applyBorder="1" applyAlignment="1">
      <alignment horizontal="center" vertical="center"/>
    </xf>
    <xf numFmtId="43" fontId="6" fillId="0" borderId="43" xfId="42" applyFont="1" applyFill="1" applyBorder="1" applyAlignment="1">
      <alignment horizontal="center" vertical="center"/>
    </xf>
    <xf numFmtId="43" fontId="6" fillId="0" borderId="46" xfId="42" applyFont="1" applyFill="1" applyBorder="1" applyAlignment="1">
      <alignment horizontal="center" vertical="center"/>
    </xf>
    <xf numFmtId="15" fontId="10" fillId="0" borderId="36" xfId="0" applyNumberFormat="1" applyFont="1" applyFill="1" applyBorder="1" applyAlignment="1">
      <alignment horizontal="left" vertical="top" wrapText="1"/>
    </xf>
    <xf numFmtId="15" fontId="10" fillId="0" borderId="56" xfId="0" applyNumberFormat="1" applyFont="1" applyFill="1" applyBorder="1" applyAlignment="1">
      <alignment horizontal="left" vertical="top" wrapText="1"/>
    </xf>
    <xf numFmtId="43" fontId="61" fillId="0" borderId="0" xfId="54" applyNumberFormat="1" applyAlignment="1" applyProtection="1">
      <alignment/>
      <protection/>
    </xf>
    <xf numFmtId="43" fontId="61" fillId="0" borderId="0" xfId="54" applyNumberFormat="1" applyAlignment="1" applyProtection="1">
      <alignment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203</xdr:row>
      <xdr:rowOff>28575</xdr:rowOff>
    </xdr:from>
    <xdr:to>
      <xdr:col>6</xdr:col>
      <xdr:colOff>1057275</xdr:colOff>
      <xdr:row>210</xdr:row>
      <xdr:rowOff>95250</xdr:rowOff>
    </xdr:to>
    <xdr:pic>
      <xdr:nvPicPr>
        <xdr:cNvPr id="1" name="Picture 1" descr="riskometer"/>
        <xdr:cNvPicPr preferRelativeResize="1">
          <a:picLocks noChangeAspect="1"/>
        </xdr:cNvPicPr>
      </xdr:nvPicPr>
      <xdr:blipFill>
        <a:blip r:embed="rId1"/>
        <a:stretch>
          <a:fillRect/>
        </a:stretch>
      </xdr:blipFill>
      <xdr:spPr>
        <a:xfrm>
          <a:off x="7086600" y="37433250"/>
          <a:ext cx="220980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1276350</xdr:colOff>
      <xdr:row>124</xdr:row>
      <xdr:rowOff>171450</xdr:rowOff>
    </xdr:from>
    <xdr:to>
      <xdr:col>6</xdr:col>
      <xdr:colOff>533400</xdr:colOff>
      <xdr:row>132</xdr:row>
      <xdr:rowOff>19050</xdr:rowOff>
    </xdr:to>
    <xdr:pic>
      <xdr:nvPicPr>
        <xdr:cNvPr id="1" name="Picture 1" descr="riskometer"/>
        <xdr:cNvPicPr preferRelativeResize="1">
          <a:picLocks noChangeAspect="1"/>
        </xdr:cNvPicPr>
      </xdr:nvPicPr>
      <xdr:blipFill>
        <a:blip r:embed="rId1"/>
        <a:stretch>
          <a:fillRect/>
        </a:stretch>
      </xdr:blipFill>
      <xdr:spPr>
        <a:xfrm>
          <a:off x="6629400" y="22650450"/>
          <a:ext cx="2143125"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1238250</xdr:colOff>
      <xdr:row>148</xdr:row>
      <xdr:rowOff>47625</xdr:rowOff>
    </xdr:from>
    <xdr:to>
      <xdr:col>6</xdr:col>
      <xdr:colOff>466725</xdr:colOff>
      <xdr:row>154</xdr:row>
      <xdr:rowOff>123825</xdr:rowOff>
    </xdr:to>
    <xdr:pic>
      <xdr:nvPicPr>
        <xdr:cNvPr id="1" name="Picture 1"/>
        <xdr:cNvPicPr preferRelativeResize="1">
          <a:picLocks noChangeAspect="1"/>
        </xdr:cNvPicPr>
      </xdr:nvPicPr>
      <xdr:blipFill>
        <a:blip r:embed="rId1"/>
        <a:stretch>
          <a:fillRect/>
        </a:stretch>
      </xdr:blipFill>
      <xdr:spPr>
        <a:xfrm>
          <a:off x="7391400" y="30356175"/>
          <a:ext cx="21145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1171575</xdr:colOff>
      <xdr:row>155</xdr:row>
      <xdr:rowOff>47625</xdr:rowOff>
    </xdr:from>
    <xdr:to>
      <xdr:col>6</xdr:col>
      <xdr:colOff>581025</xdr:colOff>
      <xdr:row>161</xdr:row>
      <xdr:rowOff>161925</xdr:rowOff>
    </xdr:to>
    <xdr:pic>
      <xdr:nvPicPr>
        <xdr:cNvPr id="1" name="Picture 1"/>
        <xdr:cNvPicPr preferRelativeResize="1">
          <a:picLocks noChangeAspect="1"/>
        </xdr:cNvPicPr>
      </xdr:nvPicPr>
      <xdr:blipFill>
        <a:blip r:embed="rId1"/>
        <a:stretch>
          <a:fillRect/>
        </a:stretch>
      </xdr:blipFill>
      <xdr:spPr>
        <a:xfrm>
          <a:off x="6524625" y="28232100"/>
          <a:ext cx="22955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5"/>
  <sheetViews>
    <sheetView tabSelected="1" zoomScale="130" zoomScaleNormal="130" zoomScalePageLayoutView="0" workbookViewId="0" topLeftCell="A1">
      <selection activeCell="T24" sqref="T24"/>
    </sheetView>
  </sheetViews>
  <sheetFormatPr defaultColWidth="9.28125" defaultRowHeight="15"/>
  <cols>
    <col min="1" max="1" width="36.28125" style="188" customWidth="1"/>
    <col min="2" max="2" width="28.7109375" style="248" customWidth="1"/>
    <col min="3" max="3" width="26.140625" style="188" customWidth="1"/>
    <col min="4" max="5" width="21.421875" style="188" customWidth="1"/>
    <col min="6" max="6" width="6.421875" style="188" customWidth="1"/>
    <col min="7" max="7" width="43.7109375" style="188" bestFit="1" customWidth="1"/>
    <col min="8" max="8" width="27.00390625" style="188" customWidth="1"/>
    <col min="9" max="9" width="25.140625" style="188" customWidth="1"/>
    <col min="10" max="11" width="21.28125" style="188" customWidth="1"/>
    <col min="12" max="12" width="4.7109375" style="188" customWidth="1"/>
    <col min="13" max="13" width="43.421875" style="188" customWidth="1"/>
    <col min="14" max="14" width="19.140625" style="188" customWidth="1"/>
    <col min="15" max="15" width="22.00390625" style="188" customWidth="1"/>
    <col min="16" max="17" width="21.57421875" style="188" customWidth="1"/>
    <col min="18" max="18" width="9.28125" style="188" customWidth="1"/>
    <col min="19" max="19" width="30.28125" style="188" customWidth="1"/>
    <col min="20" max="20" width="23.7109375" style="188" customWidth="1"/>
    <col min="21" max="21" width="24.28125" style="188" customWidth="1"/>
    <col min="22" max="22" width="23.28125" style="188" customWidth="1"/>
    <col min="23" max="23" width="22.7109375" style="188" customWidth="1"/>
    <col min="24" max="16384" width="9.28125" style="188" customWidth="1"/>
  </cols>
  <sheetData>
    <row r="1" spans="1:4" ht="12.75">
      <c r="A1" s="267" t="s">
        <v>23</v>
      </c>
      <c r="B1" s="267"/>
      <c r="C1" s="267"/>
      <c r="D1" s="267"/>
    </row>
    <row r="2" spans="1:4" ht="12.75">
      <c r="A2" s="310" t="s">
        <v>492</v>
      </c>
      <c r="B2" s="310"/>
      <c r="C2" s="310"/>
      <c r="D2" s="310"/>
    </row>
    <row r="3" spans="1:4" ht="12.75">
      <c r="A3" s="310" t="s">
        <v>493</v>
      </c>
      <c r="B3" s="310"/>
      <c r="C3" s="310"/>
      <c r="D3" s="310"/>
    </row>
    <row r="4" spans="1:4" ht="12.75">
      <c r="A4" s="311" t="s">
        <v>494</v>
      </c>
      <c r="B4" s="311"/>
      <c r="C4" s="311"/>
      <c r="D4" s="311"/>
    </row>
    <row r="5" spans="1:5" ht="13.5" thickBot="1">
      <c r="A5" s="312"/>
      <c r="B5" s="312"/>
      <c r="C5" s="312"/>
      <c r="D5" s="312"/>
      <c r="E5" s="213"/>
    </row>
    <row r="6" spans="1:23" ht="14.25" customHeight="1">
      <c r="A6" s="304" t="s">
        <v>495</v>
      </c>
      <c r="B6" s="305"/>
      <c r="C6" s="305"/>
      <c r="D6" s="305"/>
      <c r="E6" s="306"/>
      <c r="G6" s="301" t="s">
        <v>496</v>
      </c>
      <c r="H6" s="302"/>
      <c r="I6" s="302"/>
      <c r="J6" s="302"/>
      <c r="K6" s="303"/>
      <c r="M6" s="304" t="s">
        <v>497</v>
      </c>
      <c r="N6" s="305"/>
      <c r="O6" s="305"/>
      <c r="P6" s="305"/>
      <c r="Q6" s="306"/>
      <c r="S6" s="301" t="s">
        <v>498</v>
      </c>
      <c r="T6" s="302"/>
      <c r="U6" s="302"/>
      <c r="V6" s="302"/>
      <c r="W6" s="303"/>
    </row>
    <row r="7" spans="1:23" ht="12.75">
      <c r="A7" s="307" t="s">
        <v>499</v>
      </c>
      <c r="B7" s="308"/>
      <c r="C7" s="308"/>
      <c r="D7" s="308"/>
      <c r="E7" s="309"/>
      <c r="G7" s="307" t="s">
        <v>499</v>
      </c>
      <c r="H7" s="308"/>
      <c r="I7" s="308"/>
      <c r="J7" s="308"/>
      <c r="K7" s="309"/>
      <c r="M7" s="307" t="s">
        <v>499</v>
      </c>
      <c r="N7" s="308"/>
      <c r="O7" s="308"/>
      <c r="P7" s="308"/>
      <c r="Q7" s="309"/>
      <c r="S7" s="307" t="s">
        <v>499</v>
      </c>
      <c r="T7" s="308"/>
      <c r="U7" s="308"/>
      <c r="V7" s="308"/>
      <c r="W7" s="309"/>
    </row>
    <row r="8" spans="1:23" ht="12.75" customHeight="1">
      <c r="A8" s="214" t="s">
        <v>307</v>
      </c>
      <c r="B8" s="296" t="s">
        <v>301</v>
      </c>
      <c r="C8" s="297"/>
      <c r="D8" s="297"/>
      <c r="E8" s="298"/>
      <c r="G8" s="214" t="s">
        <v>307</v>
      </c>
      <c r="H8" s="299" t="s">
        <v>304</v>
      </c>
      <c r="I8" s="299"/>
      <c r="J8" s="299"/>
      <c r="K8" s="300"/>
      <c r="M8" s="214" t="s">
        <v>307</v>
      </c>
      <c r="N8" s="296" t="s">
        <v>500</v>
      </c>
      <c r="O8" s="297"/>
      <c r="P8" s="297"/>
      <c r="Q8" s="298"/>
      <c r="S8" s="214" t="s">
        <v>307</v>
      </c>
      <c r="T8" s="299" t="s">
        <v>306</v>
      </c>
      <c r="U8" s="299"/>
      <c r="V8" s="299"/>
      <c r="W8" s="300"/>
    </row>
    <row r="9" spans="1:23" ht="12.75" customHeight="1">
      <c r="A9" s="214" t="s">
        <v>501</v>
      </c>
      <c r="B9" s="299" t="s">
        <v>502</v>
      </c>
      <c r="C9" s="299"/>
      <c r="D9" s="299"/>
      <c r="E9" s="300"/>
      <c r="G9" s="214" t="s">
        <v>501</v>
      </c>
      <c r="H9" s="299" t="s">
        <v>503</v>
      </c>
      <c r="I9" s="299"/>
      <c r="J9" s="299"/>
      <c r="K9" s="300"/>
      <c r="M9" s="214" t="s">
        <v>501</v>
      </c>
      <c r="N9" s="296" t="s">
        <v>504</v>
      </c>
      <c r="O9" s="297"/>
      <c r="P9" s="297"/>
      <c r="Q9" s="298"/>
      <c r="S9" s="214" t="s">
        <v>501</v>
      </c>
      <c r="T9" s="299" t="s">
        <v>505</v>
      </c>
      <c r="U9" s="299"/>
      <c r="V9" s="299"/>
      <c r="W9" s="300"/>
    </row>
    <row r="10" spans="1:23" ht="12.75" customHeight="1">
      <c r="A10" s="214" t="s">
        <v>506</v>
      </c>
      <c r="B10" s="288" t="s">
        <v>507</v>
      </c>
      <c r="C10" s="289"/>
      <c r="D10" s="289"/>
      <c r="E10" s="290"/>
      <c r="G10" s="214" t="s">
        <v>506</v>
      </c>
      <c r="H10" s="291" t="s">
        <v>508</v>
      </c>
      <c r="I10" s="291"/>
      <c r="J10" s="291"/>
      <c r="K10" s="292"/>
      <c r="M10" s="214" t="s">
        <v>506</v>
      </c>
      <c r="N10" s="293" t="s">
        <v>509</v>
      </c>
      <c r="O10" s="294"/>
      <c r="P10" s="294"/>
      <c r="Q10" s="295"/>
      <c r="S10" s="214" t="s">
        <v>506</v>
      </c>
      <c r="T10" s="291" t="s">
        <v>510</v>
      </c>
      <c r="U10" s="291"/>
      <c r="V10" s="291"/>
      <c r="W10" s="292"/>
    </row>
    <row r="11" spans="1:23" ht="80.25" customHeight="1">
      <c r="A11" s="215" t="s">
        <v>511</v>
      </c>
      <c r="B11" s="296" t="s">
        <v>483</v>
      </c>
      <c r="C11" s="297"/>
      <c r="D11" s="297"/>
      <c r="E11" s="298"/>
      <c r="G11" s="215" t="s">
        <v>511</v>
      </c>
      <c r="H11" s="299" t="s">
        <v>512</v>
      </c>
      <c r="I11" s="299"/>
      <c r="J11" s="299"/>
      <c r="K11" s="300"/>
      <c r="M11" s="215" t="s">
        <v>511</v>
      </c>
      <c r="N11" s="293" t="s">
        <v>513</v>
      </c>
      <c r="O11" s="294"/>
      <c r="P11" s="294"/>
      <c r="Q11" s="295"/>
      <c r="S11" s="215" t="s">
        <v>511</v>
      </c>
      <c r="T11" s="299" t="s">
        <v>514</v>
      </c>
      <c r="U11" s="299"/>
      <c r="V11" s="299"/>
      <c r="W11" s="300"/>
    </row>
    <row r="12" spans="1:23" ht="12.75">
      <c r="A12" s="216" t="s">
        <v>515</v>
      </c>
      <c r="B12" s="275">
        <v>41418</v>
      </c>
      <c r="C12" s="276"/>
      <c r="D12" s="276"/>
      <c r="E12" s="277"/>
      <c r="G12" s="216" t="s">
        <v>515</v>
      </c>
      <c r="H12" s="278">
        <v>43670</v>
      </c>
      <c r="I12" s="278"/>
      <c r="J12" s="278"/>
      <c r="K12" s="279"/>
      <c r="M12" s="216" t="s">
        <v>515</v>
      </c>
      <c r="N12" s="275">
        <v>43231</v>
      </c>
      <c r="O12" s="276"/>
      <c r="P12" s="276"/>
      <c r="Q12" s="277"/>
      <c r="S12" s="216" t="s">
        <v>515</v>
      </c>
      <c r="T12" s="278">
        <v>44342</v>
      </c>
      <c r="U12" s="278"/>
      <c r="V12" s="278"/>
      <c r="W12" s="279"/>
    </row>
    <row r="13" spans="1:23" ht="12.75">
      <c r="A13" s="215" t="s">
        <v>516</v>
      </c>
      <c r="B13" s="280">
        <v>13186.7</v>
      </c>
      <c r="C13" s="281"/>
      <c r="D13" s="281"/>
      <c r="E13" s="282"/>
      <c r="G13" s="215" t="s">
        <v>516</v>
      </c>
      <c r="H13" s="283">
        <v>262.19</v>
      </c>
      <c r="I13" s="283"/>
      <c r="J13" s="283"/>
      <c r="K13" s="284"/>
      <c r="M13" s="215" t="s">
        <v>516</v>
      </c>
      <c r="N13" s="285">
        <v>1367.86</v>
      </c>
      <c r="O13" s="286"/>
      <c r="P13" s="286"/>
      <c r="Q13" s="287"/>
      <c r="S13" s="215" t="s">
        <v>516</v>
      </c>
      <c r="T13" s="283">
        <v>329.82</v>
      </c>
      <c r="U13" s="283"/>
      <c r="V13" s="283"/>
      <c r="W13" s="284"/>
    </row>
    <row r="14" spans="1:23" ht="26.25">
      <c r="A14" s="215" t="s">
        <v>517</v>
      </c>
      <c r="B14" s="268" t="s">
        <v>518</v>
      </c>
      <c r="C14" s="269"/>
      <c r="D14" s="269"/>
      <c r="E14" s="270"/>
      <c r="G14" s="215" t="s">
        <v>517</v>
      </c>
      <c r="H14" s="271" t="s">
        <v>303</v>
      </c>
      <c r="I14" s="271"/>
      <c r="J14" s="271"/>
      <c r="K14" s="272"/>
      <c r="M14" s="215" t="s">
        <v>519</v>
      </c>
      <c r="N14" s="268" t="s">
        <v>302</v>
      </c>
      <c r="O14" s="269"/>
      <c r="P14" s="269"/>
      <c r="Q14" s="270"/>
      <c r="S14" s="215" t="s">
        <v>517</v>
      </c>
      <c r="T14" s="271" t="s">
        <v>305</v>
      </c>
      <c r="U14" s="271"/>
      <c r="V14" s="271"/>
      <c r="W14" s="272"/>
    </row>
    <row r="15" spans="1:23" ht="12.75">
      <c r="A15" s="217"/>
      <c r="B15" s="218"/>
      <c r="C15" s="219"/>
      <c r="D15" s="219"/>
      <c r="E15" s="220"/>
      <c r="G15" s="217"/>
      <c r="H15" s="218"/>
      <c r="I15" s="219"/>
      <c r="J15" s="219"/>
      <c r="K15" s="220"/>
      <c r="M15" s="217"/>
      <c r="N15" s="218"/>
      <c r="O15" s="219"/>
      <c r="P15" s="219"/>
      <c r="Q15" s="220"/>
      <c r="S15" s="217"/>
      <c r="T15" s="218"/>
      <c r="U15" s="219"/>
      <c r="V15" s="219"/>
      <c r="W15" s="220"/>
    </row>
    <row r="16" spans="1:23" ht="39">
      <c r="A16" s="221" t="s">
        <v>520</v>
      </c>
      <c r="B16" s="222" t="s">
        <v>521</v>
      </c>
      <c r="C16" s="222" t="s">
        <v>522</v>
      </c>
      <c r="D16" s="222" t="s">
        <v>523</v>
      </c>
      <c r="E16" s="223" t="s">
        <v>524</v>
      </c>
      <c r="G16" s="221" t="s">
        <v>520</v>
      </c>
      <c r="H16" s="222" t="s">
        <v>521</v>
      </c>
      <c r="I16" s="222" t="s">
        <v>522</v>
      </c>
      <c r="J16" s="222" t="s">
        <v>523</v>
      </c>
      <c r="K16" s="223" t="s">
        <v>524</v>
      </c>
      <c r="M16" s="221" t="s">
        <v>520</v>
      </c>
      <c r="N16" s="222" t="s">
        <v>521</v>
      </c>
      <c r="O16" s="222" t="s">
        <v>522</v>
      </c>
      <c r="P16" s="222" t="s">
        <v>525</v>
      </c>
      <c r="Q16" s="223" t="s">
        <v>526</v>
      </c>
      <c r="S16" s="221" t="s">
        <v>520</v>
      </c>
      <c r="T16" s="222" t="s">
        <v>521</v>
      </c>
      <c r="U16" s="222" t="s">
        <v>522</v>
      </c>
      <c r="V16" s="222" t="s">
        <v>527</v>
      </c>
      <c r="W16" s="223" t="s">
        <v>528</v>
      </c>
    </row>
    <row r="17" spans="1:23" ht="12.75">
      <c r="A17" s="224" t="s">
        <v>529</v>
      </c>
      <c r="B17" s="225">
        <v>0.2125</v>
      </c>
      <c r="C17" s="225">
        <v>0.2046</v>
      </c>
      <c r="D17" s="225">
        <v>0.1532</v>
      </c>
      <c r="E17" s="226">
        <v>0.1401</v>
      </c>
      <c r="G17" s="224" t="s">
        <v>529</v>
      </c>
      <c r="H17" s="225">
        <v>0.3105</v>
      </c>
      <c r="I17" s="225">
        <v>0.2946</v>
      </c>
      <c r="J17" s="225">
        <v>0.2325</v>
      </c>
      <c r="K17" s="226">
        <v>0.1947</v>
      </c>
      <c r="M17" s="224" t="s">
        <v>529</v>
      </c>
      <c r="N17" s="225">
        <v>0.0486</v>
      </c>
      <c r="O17" s="225">
        <v>0.0475</v>
      </c>
      <c r="P17" s="225">
        <v>0.0574</v>
      </c>
      <c r="Q17" s="226">
        <v>0.0628</v>
      </c>
      <c r="S17" s="227" t="s">
        <v>530</v>
      </c>
      <c r="T17" s="225" t="s">
        <v>531</v>
      </c>
      <c r="U17" s="225" t="s">
        <v>531</v>
      </c>
      <c r="V17" s="225" t="s">
        <v>531</v>
      </c>
      <c r="W17" s="226" t="s">
        <v>531</v>
      </c>
    </row>
    <row r="18" spans="1:23" ht="12.75">
      <c r="A18" s="224" t="s">
        <v>532</v>
      </c>
      <c r="B18" s="225">
        <v>0.5895</v>
      </c>
      <c r="C18" s="225">
        <v>0.5734</v>
      </c>
      <c r="D18" s="225">
        <v>0.5307</v>
      </c>
      <c r="E18" s="226">
        <v>0.443</v>
      </c>
      <c r="G18" s="224" t="s">
        <v>532</v>
      </c>
      <c r="H18" s="225">
        <v>0.502</v>
      </c>
      <c r="I18" s="225">
        <v>0.4841</v>
      </c>
      <c r="J18" s="225">
        <v>0.5307</v>
      </c>
      <c r="K18" s="226">
        <v>0.443</v>
      </c>
      <c r="M18" s="227" t="s">
        <v>533</v>
      </c>
      <c r="N18" s="225">
        <v>0.0314</v>
      </c>
      <c r="O18" s="225">
        <v>0.0304</v>
      </c>
      <c r="P18" s="225">
        <v>0.0352</v>
      </c>
      <c r="Q18" s="226">
        <v>0.0678</v>
      </c>
      <c r="S18" s="224"/>
      <c r="T18" s="225"/>
      <c r="U18" s="225"/>
      <c r="V18" s="225"/>
      <c r="W18" s="226"/>
    </row>
    <row r="19" spans="1:23" ht="12.75">
      <c r="A19" s="224" t="s">
        <v>534</v>
      </c>
      <c r="B19" s="225">
        <v>0.2391</v>
      </c>
      <c r="C19" s="225">
        <v>0.2284</v>
      </c>
      <c r="D19" s="225">
        <v>0.1356</v>
      </c>
      <c r="E19" s="226">
        <v>0.129</v>
      </c>
      <c r="G19" s="250"/>
      <c r="H19" s="251"/>
      <c r="I19" s="251"/>
      <c r="J19" s="251"/>
      <c r="K19" s="252"/>
      <c r="M19" s="227" t="s">
        <v>535</v>
      </c>
      <c r="N19" s="228">
        <v>0.0327</v>
      </c>
      <c r="O19" s="229">
        <v>0.0317</v>
      </c>
      <c r="P19" s="229">
        <v>0.0359</v>
      </c>
      <c r="Q19" s="230">
        <v>0.0685</v>
      </c>
      <c r="S19" s="273"/>
      <c r="T19" s="274"/>
      <c r="U19" s="274"/>
      <c r="V19" s="274"/>
      <c r="W19" s="231"/>
    </row>
    <row r="20" spans="1:23" ht="12.75">
      <c r="A20" s="224" t="s">
        <v>536</v>
      </c>
      <c r="B20" s="225">
        <v>0.214</v>
      </c>
      <c r="C20" s="225">
        <v>0.205</v>
      </c>
      <c r="D20" s="225">
        <v>0.1458</v>
      </c>
      <c r="E20" s="226">
        <v>0.1418</v>
      </c>
      <c r="G20" s="224" t="s">
        <v>537</v>
      </c>
      <c r="H20" s="232">
        <v>17.2637</v>
      </c>
      <c r="I20" s="233">
        <v>16.8437</v>
      </c>
      <c r="J20" s="234"/>
      <c r="K20" s="235"/>
      <c r="M20" s="236" t="s">
        <v>538</v>
      </c>
      <c r="N20" s="228">
        <v>0.0326</v>
      </c>
      <c r="O20" s="229">
        <v>0.0316</v>
      </c>
      <c r="P20" s="229">
        <v>0.0356</v>
      </c>
      <c r="Q20" s="230">
        <v>0.0589</v>
      </c>
      <c r="S20" s="224" t="s">
        <v>537</v>
      </c>
      <c r="T20" s="232">
        <v>10.0255</v>
      </c>
      <c r="U20" s="237">
        <v>10.0201</v>
      </c>
      <c r="V20" s="234"/>
      <c r="W20" s="235"/>
    </row>
    <row r="21" spans="1:23" ht="12.75">
      <c r="A21" s="250"/>
      <c r="B21" s="251"/>
      <c r="C21" s="251"/>
      <c r="D21" s="251"/>
      <c r="E21" s="252"/>
      <c r="G21" s="224"/>
      <c r="H21" s="238"/>
      <c r="I21" s="238"/>
      <c r="J21" s="234"/>
      <c r="K21" s="235"/>
      <c r="M21" s="227" t="s">
        <v>539</v>
      </c>
      <c r="N21" s="225">
        <v>0.0321</v>
      </c>
      <c r="O21" s="225">
        <v>0.0311</v>
      </c>
      <c r="P21" s="225">
        <v>0.0354</v>
      </c>
      <c r="Q21" s="226">
        <v>0.0393</v>
      </c>
      <c r="S21" s="224"/>
      <c r="T21" s="238"/>
      <c r="U21" s="238"/>
      <c r="V21" s="234"/>
      <c r="W21" s="235"/>
    </row>
    <row r="22" spans="1:23" ht="12.75" customHeight="1">
      <c r="A22" s="224" t="s">
        <v>537</v>
      </c>
      <c r="B22" s="232">
        <v>48.4446</v>
      </c>
      <c r="C22" s="237">
        <v>45.9358</v>
      </c>
      <c r="D22" s="234"/>
      <c r="E22" s="235"/>
      <c r="G22" s="239" t="s">
        <v>540</v>
      </c>
      <c r="H22" s="240"/>
      <c r="I22" s="253" t="s">
        <v>541</v>
      </c>
      <c r="J22" s="254"/>
      <c r="K22" s="255"/>
      <c r="M22" s="236" t="s">
        <v>542</v>
      </c>
      <c r="N22" s="225">
        <v>0.032</v>
      </c>
      <c r="O22" s="225">
        <v>0.031</v>
      </c>
      <c r="P22" s="225">
        <v>0.0363</v>
      </c>
      <c r="Q22" s="226">
        <v>0.0419</v>
      </c>
      <c r="S22" s="239" t="s">
        <v>540</v>
      </c>
      <c r="T22" s="240"/>
      <c r="U22" s="262" t="s">
        <v>541</v>
      </c>
      <c r="V22" s="262"/>
      <c r="W22" s="263"/>
    </row>
    <row r="23" spans="1:23" ht="14.25" customHeight="1">
      <c r="A23" s="241"/>
      <c r="B23" s="238"/>
      <c r="C23" s="238"/>
      <c r="D23" s="234"/>
      <c r="E23" s="235"/>
      <c r="G23" s="242" t="s">
        <v>356</v>
      </c>
      <c r="H23" s="243" t="s">
        <v>543</v>
      </c>
      <c r="I23" s="256"/>
      <c r="J23" s="257"/>
      <c r="K23" s="258"/>
      <c r="M23" s="236" t="s">
        <v>544</v>
      </c>
      <c r="N23" s="225">
        <v>0.0313</v>
      </c>
      <c r="O23" s="225">
        <v>0.0303</v>
      </c>
      <c r="P23" s="225">
        <v>0.0368</v>
      </c>
      <c r="Q23" s="226">
        <v>0.0378</v>
      </c>
      <c r="S23" s="242" t="s">
        <v>356</v>
      </c>
      <c r="T23" s="243" t="s">
        <v>545</v>
      </c>
      <c r="U23" s="262"/>
      <c r="V23" s="262"/>
      <c r="W23" s="263"/>
    </row>
    <row r="24" spans="1:23" ht="14.25" customHeight="1">
      <c r="A24" s="239" t="s">
        <v>540</v>
      </c>
      <c r="B24" s="240"/>
      <c r="C24" s="253" t="s">
        <v>541</v>
      </c>
      <c r="D24" s="254"/>
      <c r="E24" s="255"/>
      <c r="G24" s="242" t="s">
        <v>357</v>
      </c>
      <c r="H24" s="243" t="s">
        <v>546</v>
      </c>
      <c r="I24" s="256"/>
      <c r="J24" s="257"/>
      <c r="K24" s="258"/>
      <c r="M24" s="236" t="s">
        <v>547</v>
      </c>
      <c r="N24" s="225">
        <v>0.0475</v>
      </c>
      <c r="O24" s="225">
        <v>0.0465</v>
      </c>
      <c r="P24" s="225">
        <v>0.056</v>
      </c>
      <c r="Q24" s="226">
        <v>0.0641</v>
      </c>
      <c r="S24" s="242" t="s">
        <v>357</v>
      </c>
      <c r="T24" s="243" t="s">
        <v>548</v>
      </c>
      <c r="U24" s="262"/>
      <c r="V24" s="262"/>
      <c r="W24" s="263"/>
    </row>
    <row r="25" spans="1:23" ht="15" customHeight="1" thickBot="1">
      <c r="A25" s="242" t="s">
        <v>356</v>
      </c>
      <c r="B25" s="243" t="s">
        <v>549</v>
      </c>
      <c r="C25" s="256"/>
      <c r="D25" s="257"/>
      <c r="E25" s="258"/>
      <c r="G25" s="244" t="s">
        <v>550</v>
      </c>
      <c r="H25" s="245">
        <v>0.0168</v>
      </c>
      <c r="I25" s="259"/>
      <c r="J25" s="260"/>
      <c r="K25" s="261"/>
      <c r="M25" s="246"/>
      <c r="N25" s="219"/>
      <c r="O25" s="219"/>
      <c r="P25" s="234"/>
      <c r="Q25" s="235"/>
      <c r="S25" s="244" t="s">
        <v>550</v>
      </c>
      <c r="T25" s="245">
        <v>0.0036</v>
      </c>
      <c r="U25" s="264"/>
      <c r="V25" s="264"/>
      <c r="W25" s="265"/>
    </row>
    <row r="26" spans="1:17" ht="12.75">
      <c r="A26" s="242" t="s">
        <v>357</v>
      </c>
      <c r="B26" s="243" t="s">
        <v>551</v>
      </c>
      <c r="C26" s="256"/>
      <c r="D26" s="257"/>
      <c r="E26" s="258"/>
      <c r="M26" s="221" t="s">
        <v>537</v>
      </c>
      <c r="N26" s="222" t="s">
        <v>356</v>
      </c>
      <c r="O26" s="222" t="s">
        <v>357</v>
      </c>
      <c r="P26" s="234"/>
      <c r="Q26" s="235"/>
    </row>
    <row r="27" spans="1:19" ht="13.5" thickBot="1">
      <c r="A27" s="244" t="s">
        <v>550</v>
      </c>
      <c r="B27" s="245">
        <v>0.0125</v>
      </c>
      <c r="C27" s="259"/>
      <c r="D27" s="260"/>
      <c r="E27" s="261"/>
      <c r="M27" s="236" t="s">
        <v>552</v>
      </c>
      <c r="N27" s="247">
        <v>1165.2402</v>
      </c>
      <c r="O27" s="247">
        <v>1161.3642</v>
      </c>
      <c r="P27" s="234"/>
      <c r="Q27" s="235"/>
      <c r="S27" s="188" t="s">
        <v>553</v>
      </c>
    </row>
    <row r="28" spans="13:17" ht="26.25">
      <c r="M28" s="227" t="s">
        <v>554</v>
      </c>
      <c r="N28" s="247">
        <v>1000.5404</v>
      </c>
      <c r="O28" s="247">
        <v>1000.5404</v>
      </c>
      <c r="P28" s="234"/>
      <c r="Q28" s="235"/>
    </row>
    <row r="29" spans="1:17" ht="26.25">
      <c r="A29" s="188" t="s">
        <v>555</v>
      </c>
      <c r="M29" s="227" t="s">
        <v>556</v>
      </c>
      <c r="N29" s="247">
        <v>1001.3384</v>
      </c>
      <c r="O29" s="247">
        <v>1001.3273</v>
      </c>
      <c r="P29" s="234"/>
      <c r="Q29" s="235"/>
    </row>
    <row r="30" spans="2:17" ht="26.25">
      <c r="B30" s="188"/>
      <c r="M30" s="227" t="s">
        <v>557</v>
      </c>
      <c r="N30" s="247">
        <v>1003.3388</v>
      </c>
      <c r="O30" s="247">
        <v>1003.3277</v>
      </c>
      <c r="P30" s="234"/>
      <c r="Q30" s="235"/>
    </row>
    <row r="31" spans="1:17" ht="12.75">
      <c r="A31" s="188" t="s">
        <v>558</v>
      </c>
      <c r="B31" s="188"/>
      <c r="M31" s="224"/>
      <c r="N31" s="249"/>
      <c r="O31" s="234"/>
      <c r="P31" s="234"/>
      <c r="Q31" s="235"/>
    </row>
    <row r="32" spans="2:17" ht="14.25" customHeight="1">
      <c r="B32" s="188"/>
      <c r="M32" s="266" t="s">
        <v>540</v>
      </c>
      <c r="N32" s="267"/>
      <c r="O32" s="253" t="s">
        <v>541</v>
      </c>
      <c r="P32" s="254"/>
      <c r="Q32" s="255"/>
    </row>
    <row r="33" spans="13:17" ht="12.75" customHeight="1">
      <c r="M33" s="242" t="s">
        <v>356</v>
      </c>
      <c r="N33" s="243" t="s">
        <v>559</v>
      </c>
      <c r="O33" s="256"/>
      <c r="P33" s="257"/>
      <c r="Q33" s="258"/>
    </row>
    <row r="34" spans="13:17" ht="12.75">
      <c r="M34" s="242" t="s">
        <v>357</v>
      </c>
      <c r="N34" s="243" t="s">
        <v>560</v>
      </c>
      <c r="O34" s="256"/>
      <c r="P34" s="257"/>
      <c r="Q34" s="258"/>
    </row>
    <row r="35" spans="13:17" ht="13.5" thickBot="1">
      <c r="M35" s="244" t="s">
        <v>550</v>
      </c>
      <c r="N35" s="245">
        <v>0.002</v>
      </c>
      <c r="O35" s="259"/>
      <c r="P35" s="260"/>
      <c r="Q35" s="261"/>
    </row>
  </sheetData>
  <sheetProtection/>
  <mergeCells count="49">
    <mergeCell ref="A1:D1"/>
    <mergeCell ref="A2:D2"/>
    <mergeCell ref="A3:D3"/>
    <mergeCell ref="A4:D4"/>
    <mergeCell ref="A5:D5"/>
    <mergeCell ref="A6:E6"/>
    <mergeCell ref="G6:K6"/>
    <mergeCell ref="M6:Q6"/>
    <mergeCell ref="S6:W6"/>
    <mergeCell ref="A7:E7"/>
    <mergeCell ref="G7:K7"/>
    <mergeCell ref="M7:Q7"/>
    <mergeCell ref="S7:W7"/>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B14:E14"/>
    <mergeCell ref="H14:K14"/>
    <mergeCell ref="N14:Q14"/>
    <mergeCell ref="T14:W14"/>
    <mergeCell ref="G19:K19"/>
    <mergeCell ref="S19:V19"/>
    <mergeCell ref="A21:E21"/>
    <mergeCell ref="I22:K25"/>
    <mergeCell ref="U22:W25"/>
    <mergeCell ref="C24:E27"/>
    <mergeCell ref="M32:N32"/>
    <mergeCell ref="O32:Q35"/>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A212"/>
  <sheetViews>
    <sheetView showGridLines="0" zoomScale="90" zoomScaleNormal="90" zoomScalePageLayoutView="0" workbookViewId="0" topLeftCell="A1">
      <pane ySplit="6" topLeftCell="A7" activePane="bottomLeft" state="frozen"/>
      <selection pane="topLeft" activeCell="A1" sqref="A1"/>
      <selection pane="bottomLeft" activeCell="I1" sqref="I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332" t="s">
        <v>561</v>
      </c>
      <c r="J1" s="11"/>
      <c r="K1" s="11"/>
      <c r="AH1" s="11"/>
      <c r="AU1" s="11"/>
      <c r="AW1" s="11"/>
      <c r="BA1" s="11"/>
    </row>
    <row r="2" spans="3:9" ht="18">
      <c r="C2" s="7" t="s">
        <v>23</v>
      </c>
      <c r="D2" s="8" t="s">
        <v>24</v>
      </c>
      <c r="I2" s="30"/>
    </row>
    <row r="3" spans="3:4" ht="15.75">
      <c r="C3" s="1" t="s">
        <v>25</v>
      </c>
      <c r="D3" s="21" t="s">
        <v>26</v>
      </c>
    </row>
    <row r="4" spans="3:4" ht="15">
      <c r="C4" s="1" t="s">
        <v>27</v>
      </c>
      <c r="D4" s="22">
        <v>44408</v>
      </c>
    </row>
    <row r="5" ht="14.25" thickBot="1">
      <c r="C5" s="1"/>
    </row>
    <row r="6" spans="3:9" ht="27">
      <c r="C6" s="48" t="s">
        <v>28</v>
      </c>
      <c r="D6" s="44" t="s">
        <v>29</v>
      </c>
      <c r="E6" s="9" t="s">
        <v>30</v>
      </c>
      <c r="F6" s="17" t="s">
        <v>31</v>
      </c>
      <c r="G6" s="14" t="s">
        <v>32</v>
      </c>
      <c r="H6" s="14" t="s">
        <v>337</v>
      </c>
      <c r="I6" s="191" t="s">
        <v>34</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35</v>
      </c>
      <c r="C10" s="49" t="s">
        <v>36</v>
      </c>
      <c r="D10" s="46" t="s">
        <v>37</v>
      </c>
      <c r="E10" s="6" t="s">
        <v>38</v>
      </c>
      <c r="F10" s="19">
        <v>2604360</v>
      </c>
      <c r="G10" s="24">
        <v>104774.7</v>
      </c>
      <c r="H10" s="24">
        <v>7.95</v>
      </c>
      <c r="I10" s="29"/>
    </row>
    <row r="11" spans="2:9" ht="13.5">
      <c r="B11" s="8" t="s">
        <v>39</v>
      </c>
      <c r="C11" s="49" t="s">
        <v>40</v>
      </c>
      <c r="D11" s="46" t="s">
        <v>41</v>
      </c>
      <c r="E11" s="6" t="s">
        <v>42</v>
      </c>
      <c r="F11" s="19">
        <v>50481703</v>
      </c>
      <c r="G11" s="24">
        <v>103462.25</v>
      </c>
      <c r="H11" s="24">
        <v>7.85</v>
      </c>
      <c r="I11" s="29"/>
    </row>
    <row r="12" spans="2:9" ht="13.5">
      <c r="B12" s="8" t="s">
        <v>43</v>
      </c>
      <c r="C12" s="49" t="s">
        <v>44</v>
      </c>
      <c r="D12" s="46" t="s">
        <v>45</v>
      </c>
      <c r="E12" s="6" t="s">
        <v>46</v>
      </c>
      <c r="F12" s="19">
        <v>2230726</v>
      </c>
      <c r="G12" s="24">
        <v>70116.18</v>
      </c>
      <c r="H12" s="24">
        <v>5.32</v>
      </c>
      <c r="I12" s="29"/>
    </row>
    <row r="13" spans="2:9" ht="13.5">
      <c r="B13" s="8" t="s">
        <v>47</v>
      </c>
      <c r="C13" s="49" t="s">
        <v>48</v>
      </c>
      <c r="D13" s="46" t="s">
        <v>49</v>
      </c>
      <c r="E13" s="6" t="s">
        <v>46</v>
      </c>
      <c r="F13" s="19">
        <v>6637285</v>
      </c>
      <c r="G13" s="24">
        <v>68028.85</v>
      </c>
      <c r="H13" s="24">
        <v>5.16</v>
      </c>
      <c r="I13" s="29"/>
    </row>
    <row r="14" spans="2:9" ht="13.5">
      <c r="B14" s="8" t="s">
        <v>50</v>
      </c>
      <c r="C14" s="49" t="s">
        <v>51</v>
      </c>
      <c r="D14" s="46" t="s">
        <v>52</v>
      </c>
      <c r="E14" s="6" t="s">
        <v>53</v>
      </c>
      <c r="F14" s="19">
        <v>2390436</v>
      </c>
      <c r="G14" s="24">
        <v>66054.92</v>
      </c>
      <c r="H14" s="24">
        <v>5.01</v>
      </c>
      <c r="I14" s="29"/>
    </row>
    <row r="15" spans="2:9" ht="13.5">
      <c r="B15" s="8" t="s">
        <v>54</v>
      </c>
      <c r="C15" s="49" t="s">
        <v>55</v>
      </c>
      <c r="D15" s="46" t="s">
        <v>56</v>
      </c>
      <c r="E15" s="6" t="s">
        <v>57</v>
      </c>
      <c r="F15" s="19">
        <v>4799727</v>
      </c>
      <c r="G15" s="24">
        <v>63905.97</v>
      </c>
      <c r="H15" s="24">
        <v>4.85</v>
      </c>
      <c r="I15" s="29"/>
    </row>
    <row r="16" spans="2:9" ht="13.5">
      <c r="B16" s="8" t="s">
        <v>58</v>
      </c>
      <c r="C16" s="49" t="s">
        <v>59</v>
      </c>
      <c r="D16" s="46" t="s">
        <v>60</v>
      </c>
      <c r="E16" s="6" t="s">
        <v>57</v>
      </c>
      <c r="F16" s="19">
        <v>14735528</v>
      </c>
      <c r="G16" s="24">
        <v>63510.13</v>
      </c>
      <c r="H16" s="24">
        <v>4.82</v>
      </c>
      <c r="I16" s="29"/>
    </row>
    <row r="17" spans="2:9" ht="13.5">
      <c r="B17" s="8" t="s">
        <v>61</v>
      </c>
      <c r="C17" s="49" t="s">
        <v>62</v>
      </c>
      <c r="D17" s="46" t="s">
        <v>63</v>
      </c>
      <c r="E17" s="6" t="s">
        <v>46</v>
      </c>
      <c r="F17" s="19">
        <v>1993120</v>
      </c>
      <c r="G17" s="24">
        <v>51816.14</v>
      </c>
      <c r="H17" s="24">
        <v>3.93</v>
      </c>
      <c r="I17" s="29"/>
    </row>
    <row r="18" spans="2:9" ht="13.5">
      <c r="B18" s="8" t="s">
        <v>64</v>
      </c>
      <c r="C18" s="49" t="s">
        <v>65</v>
      </c>
      <c r="D18" s="46" t="s">
        <v>66</v>
      </c>
      <c r="E18" s="6" t="s">
        <v>57</v>
      </c>
      <c r="F18" s="19">
        <v>2492885</v>
      </c>
      <c r="G18" s="24">
        <v>39967.18</v>
      </c>
      <c r="H18" s="24">
        <v>3.03</v>
      </c>
      <c r="I18" s="29"/>
    </row>
    <row r="19" spans="2:9" ht="13.5">
      <c r="B19" s="8" t="s">
        <v>67</v>
      </c>
      <c r="C19" s="49" t="s">
        <v>68</v>
      </c>
      <c r="D19" s="46" t="s">
        <v>69</v>
      </c>
      <c r="E19" s="6" t="s">
        <v>70</v>
      </c>
      <c r="F19" s="19">
        <v>5744614</v>
      </c>
      <c r="G19" s="24">
        <v>39206.99</v>
      </c>
      <c r="H19" s="24">
        <v>2.97</v>
      </c>
      <c r="I19" s="29"/>
    </row>
    <row r="20" spans="2:9" ht="13.5">
      <c r="B20" s="8" t="s">
        <v>71</v>
      </c>
      <c r="C20" s="49" t="s">
        <v>72</v>
      </c>
      <c r="D20" s="46" t="s">
        <v>73</v>
      </c>
      <c r="E20" s="6" t="s">
        <v>70</v>
      </c>
      <c r="F20" s="19">
        <v>4944094</v>
      </c>
      <c r="G20" s="24">
        <v>35048.68</v>
      </c>
      <c r="H20" s="24">
        <v>2.66</v>
      </c>
      <c r="I20" s="29"/>
    </row>
    <row r="21" spans="2:9" ht="13.5">
      <c r="B21" s="8" t="s">
        <v>74</v>
      </c>
      <c r="C21" s="49" t="s">
        <v>75</v>
      </c>
      <c r="D21" s="46" t="s">
        <v>76</v>
      </c>
      <c r="E21" s="6" t="s">
        <v>77</v>
      </c>
      <c r="F21" s="19">
        <v>1226855</v>
      </c>
      <c r="G21" s="24">
        <v>29123.7</v>
      </c>
      <c r="H21" s="24">
        <v>2.21</v>
      </c>
      <c r="I21" s="29"/>
    </row>
    <row r="22" spans="2:9" ht="13.5">
      <c r="B22" s="8" t="s">
        <v>78</v>
      </c>
      <c r="C22" s="49" t="s">
        <v>79</v>
      </c>
      <c r="D22" s="46" t="s">
        <v>80</v>
      </c>
      <c r="E22" s="6" t="s">
        <v>70</v>
      </c>
      <c r="F22" s="19">
        <v>1713578</v>
      </c>
      <c r="G22" s="24">
        <v>24443.33</v>
      </c>
      <c r="H22" s="24">
        <v>1.85</v>
      </c>
      <c r="I22" s="29"/>
    </row>
    <row r="23" spans="2:9" ht="13.5">
      <c r="B23" s="8" t="s">
        <v>81</v>
      </c>
      <c r="C23" s="49" t="s">
        <v>82</v>
      </c>
      <c r="D23" s="46" t="s">
        <v>83</v>
      </c>
      <c r="E23" s="6" t="s">
        <v>46</v>
      </c>
      <c r="F23" s="19">
        <v>417679</v>
      </c>
      <c r="G23" s="24">
        <v>18024.73</v>
      </c>
      <c r="H23" s="24">
        <v>1.37</v>
      </c>
      <c r="I23" s="29"/>
    </row>
    <row r="24" spans="2:9" ht="13.5">
      <c r="B24" s="8" t="s">
        <v>84</v>
      </c>
      <c r="C24" s="49" t="s">
        <v>85</v>
      </c>
      <c r="D24" s="46" t="s">
        <v>86</v>
      </c>
      <c r="E24" s="6" t="s">
        <v>57</v>
      </c>
      <c r="F24" s="19">
        <v>422587</v>
      </c>
      <c r="G24" s="24">
        <v>15862.23</v>
      </c>
      <c r="H24" s="24">
        <v>1.2</v>
      </c>
      <c r="I24" s="29"/>
    </row>
    <row r="25" spans="2:9" ht="13.5">
      <c r="B25" s="8" t="s">
        <v>88</v>
      </c>
      <c r="C25" s="49" t="s">
        <v>89</v>
      </c>
      <c r="D25" s="46" t="s">
        <v>90</v>
      </c>
      <c r="E25" s="6" t="s">
        <v>91</v>
      </c>
      <c r="F25" s="19">
        <v>1890050</v>
      </c>
      <c r="G25" s="24">
        <v>11077.58</v>
      </c>
      <c r="H25" s="24">
        <v>0.84</v>
      </c>
      <c r="I25" s="29"/>
    </row>
    <row r="26" spans="2:9" ht="13.5">
      <c r="B26" s="8" t="s">
        <v>92</v>
      </c>
      <c r="C26" s="49" t="s">
        <v>93</v>
      </c>
      <c r="D26" s="46" t="s">
        <v>94</v>
      </c>
      <c r="E26" s="6" t="s">
        <v>91</v>
      </c>
      <c r="F26" s="19">
        <v>1376500</v>
      </c>
      <c r="G26" s="24">
        <v>10653.42</v>
      </c>
      <c r="H26" s="24">
        <v>0.81</v>
      </c>
      <c r="I26" s="29"/>
    </row>
    <row r="27" spans="2:9" ht="13.5">
      <c r="B27" s="8" t="s">
        <v>95</v>
      </c>
      <c r="C27" s="49" t="s">
        <v>96</v>
      </c>
      <c r="D27" s="46" t="s">
        <v>97</v>
      </c>
      <c r="E27" s="6" t="s">
        <v>91</v>
      </c>
      <c r="F27" s="19">
        <v>225995</v>
      </c>
      <c r="G27" s="24">
        <v>10647.08</v>
      </c>
      <c r="H27" s="24">
        <v>0.81</v>
      </c>
      <c r="I27" s="29"/>
    </row>
    <row r="28" spans="2:9" ht="13.5">
      <c r="B28" s="8" t="s">
        <v>98</v>
      </c>
      <c r="C28" s="49" t="s">
        <v>99</v>
      </c>
      <c r="D28" s="46" t="s">
        <v>100</v>
      </c>
      <c r="E28" s="6" t="s">
        <v>91</v>
      </c>
      <c r="F28" s="19">
        <v>917224</v>
      </c>
      <c r="G28" s="24">
        <v>10157.34</v>
      </c>
      <c r="H28" s="24">
        <v>0.77</v>
      </c>
      <c r="I28" s="29"/>
    </row>
    <row r="29" spans="2:9" ht="13.5">
      <c r="B29" s="8" t="s">
        <v>102</v>
      </c>
      <c r="C29" s="49" t="s">
        <v>103</v>
      </c>
      <c r="D29" s="46" t="s">
        <v>104</v>
      </c>
      <c r="E29" s="6" t="s">
        <v>91</v>
      </c>
      <c r="F29" s="19">
        <v>236663</v>
      </c>
      <c r="G29" s="24">
        <v>4980.34</v>
      </c>
      <c r="H29" s="24">
        <v>0.38</v>
      </c>
      <c r="I29" s="29"/>
    </row>
    <row r="30" spans="3:9" ht="13.5">
      <c r="C30" s="189"/>
      <c r="D30" s="46"/>
      <c r="E30" s="6"/>
      <c r="F30" s="19"/>
      <c r="G30" s="54"/>
      <c r="H30" s="54"/>
      <c r="I30" s="192"/>
    </row>
    <row r="31" spans="3:9" ht="13.5">
      <c r="C31" s="189" t="s">
        <v>455</v>
      </c>
      <c r="D31" s="46"/>
      <c r="E31" s="54"/>
      <c r="F31" s="190"/>
      <c r="G31" s="54"/>
      <c r="H31" s="54"/>
      <c r="I31" s="192"/>
    </row>
    <row r="32" spans="3:9" ht="13.5">
      <c r="C32" s="49" t="s">
        <v>106</v>
      </c>
      <c r="D32" s="46" t="s">
        <v>107</v>
      </c>
      <c r="E32" s="6" t="s">
        <v>53</v>
      </c>
      <c r="F32" s="19">
        <v>10000</v>
      </c>
      <c r="G32" s="24">
        <v>697.77</v>
      </c>
      <c r="H32" s="24">
        <v>0.05</v>
      </c>
      <c r="I32" s="192"/>
    </row>
    <row r="33" spans="3:9" ht="13.5">
      <c r="C33" s="49" t="s">
        <v>108</v>
      </c>
      <c r="D33" s="46" t="s">
        <v>474</v>
      </c>
      <c r="E33" s="6" t="s">
        <v>109</v>
      </c>
      <c r="F33" s="19">
        <v>47600</v>
      </c>
      <c r="G33" s="24">
        <v>682.73</v>
      </c>
      <c r="H33" s="24">
        <v>0.05</v>
      </c>
      <c r="I33" s="192"/>
    </row>
    <row r="34" spans="3:9" ht="13.5">
      <c r="C34" s="49" t="s">
        <v>101</v>
      </c>
      <c r="D34" s="46" t="s">
        <v>472</v>
      </c>
      <c r="E34" s="6" t="s">
        <v>91</v>
      </c>
      <c r="F34" s="19">
        <v>650000</v>
      </c>
      <c r="G34" s="24">
        <v>5980.33</v>
      </c>
      <c r="H34" s="24">
        <v>0.45</v>
      </c>
      <c r="I34" s="192"/>
    </row>
    <row r="35" spans="3:9" ht="13.5">
      <c r="C35" s="49" t="s">
        <v>87</v>
      </c>
      <c r="D35" s="46" t="s">
        <v>473</v>
      </c>
      <c r="E35" s="6" t="s">
        <v>53</v>
      </c>
      <c r="F35" s="19">
        <v>4531500</v>
      </c>
      <c r="G35" s="24">
        <v>13320.34</v>
      </c>
      <c r="H35" s="24">
        <v>1.01</v>
      </c>
      <c r="I35" s="192"/>
    </row>
    <row r="36" spans="3:9" ht="13.5">
      <c r="C36" s="52" t="s">
        <v>110</v>
      </c>
      <c r="D36" s="46"/>
      <c r="E36" s="6"/>
      <c r="F36" s="190"/>
      <c r="G36" s="25">
        <v>861542.91</v>
      </c>
      <c r="H36" s="25">
        <v>65.35</v>
      </c>
      <c r="I36" s="192"/>
    </row>
    <row r="37" spans="3:9" ht="13.5">
      <c r="C37" s="51"/>
      <c r="D37" s="46"/>
      <c r="E37" s="6"/>
      <c r="F37" s="190"/>
      <c r="G37" s="54"/>
      <c r="H37" s="54"/>
      <c r="I37" s="192"/>
    </row>
    <row r="38" spans="3:9" ht="13.5">
      <c r="C38" s="52" t="s">
        <v>3</v>
      </c>
      <c r="D38" s="46"/>
      <c r="E38" s="6"/>
      <c r="F38" s="19"/>
      <c r="G38" s="24"/>
      <c r="H38" s="24"/>
      <c r="I38" s="29"/>
    </row>
    <row r="39" spans="3:9" ht="13.5">
      <c r="C39" s="49" t="s">
        <v>120</v>
      </c>
      <c r="D39" s="46" t="s">
        <v>471</v>
      </c>
      <c r="E39" s="54" t="s">
        <v>340</v>
      </c>
      <c r="F39" s="19">
        <v>142519</v>
      </c>
      <c r="G39" s="24">
        <v>17188.81</v>
      </c>
      <c r="H39" s="24">
        <v>1.3</v>
      </c>
      <c r="I39" s="174"/>
    </row>
    <row r="40" spans="3:9" ht="13.5">
      <c r="C40" s="52" t="s">
        <v>110</v>
      </c>
      <c r="D40" s="46"/>
      <c r="E40" s="6"/>
      <c r="F40" s="19"/>
      <c r="G40" s="25">
        <v>17188.81</v>
      </c>
      <c r="H40" s="25">
        <v>1.3</v>
      </c>
      <c r="I40" s="175"/>
    </row>
    <row r="41" spans="3:9" ht="13.5">
      <c r="C41" s="51"/>
      <c r="D41" s="46"/>
      <c r="E41" s="6"/>
      <c r="F41" s="19"/>
      <c r="G41" s="24"/>
      <c r="H41" s="24"/>
      <c r="I41" s="29"/>
    </row>
    <row r="42" spans="3:9" ht="13.5">
      <c r="C42" s="51" t="s">
        <v>4</v>
      </c>
      <c r="D42" s="46"/>
      <c r="E42" s="6"/>
      <c r="F42" s="19"/>
      <c r="G42" s="24"/>
      <c r="H42" s="24"/>
      <c r="I42" s="29"/>
    </row>
    <row r="43" spans="2:9" ht="13.5">
      <c r="B43" s="8" t="s">
        <v>111</v>
      </c>
      <c r="C43" s="49" t="s">
        <v>112</v>
      </c>
      <c r="D43" s="46" t="s">
        <v>476</v>
      </c>
      <c r="E43" s="6" t="s">
        <v>338</v>
      </c>
      <c r="F43" s="19">
        <v>57041</v>
      </c>
      <c r="G43" s="24">
        <v>115284</v>
      </c>
      <c r="H43" s="24">
        <v>8.74</v>
      </c>
      <c r="I43" s="29"/>
    </row>
    <row r="44" spans="2:9" ht="13.5">
      <c r="B44" s="8" t="s">
        <v>113</v>
      </c>
      <c r="C44" s="49" t="s">
        <v>114</v>
      </c>
      <c r="D44" s="46" t="s">
        <v>477</v>
      </c>
      <c r="E44" s="6" t="s">
        <v>338</v>
      </c>
      <c r="F44" s="19">
        <v>430797</v>
      </c>
      <c r="G44" s="24">
        <v>91858.93</v>
      </c>
      <c r="H44" s="24">
        <v>6.97</v>
      </c>
      <c r="I44" s="29"/>
    </row>
    <row r="45" spans="2:9" ht="13.5">
      <c r="B45" s="8" t="s">
        <v>115</v>
      </c>
      <c r="C45" s="49" t="s">
        <v>116</v>
      </c>
      <c r="D45" s="46" t="s">
        <v>478</v>
      </c>
      <c r="E45" s="6" t="s">
        <v>338</v>
      </c>
      <c r="F45" s="19">
        <v>319506</v>
      </c>
      <c r="G45" s="24">
        <v>85206.78</v>
      </c>
      <c r="H45" s="24">
        <v>6.46</v>
      </c>
      <c r="I45" s="29"/>
    </row>
    <row r="46" spans="2:9" ht="13.5">
      <c r="B46" s="8" t="s">
        <v>117</v>
      </c>
      <c r="C46" s="49" t="s">
        <v>118</v>
      </c>
      <c r="D46" s="46" t="s">
        <v>479</v>
      </c>
      <c r="E46" s="6" t="s">
        <v>339</v>
      </c>
      <c r="F46" s="19">
        <v>29553</v>
      </c>
      <c r="G46" s="24">
        <v>79180.55</v>
      </c>
      <c r="H46" s="24">
        <v>6</v>
      </c>
      <c r="I46" s="174"/>
    </row>
    <row r="47" spans="3:9" ht="13.5">
      <c r="C47" s="52" t="s">
        <v>110</v>
      </c>
      <c r="D47" s="46"/>
      <c r="E47" s="6"/>
      <c r="F47" s="19"/>
      <c r="G47" s="25">
        <v>371530.26</v>
      </c>
      <c r="H47" s="25">
        <v>28.17</v>
      </c>
      <c r="I47" s="175"/>
    </row>
    <row r="48" spans="3:9" ht="13.5">
      <c r="C48" s="49"/>
      <c r="D48" s="46"/>
      <c r="E48" s="6"/>
      <c r="F48" s="19"/>
      <c r="G48" s="24"/>
      <c r="H48" s="24"/>
      <c r="I48" s="29"/>
    </row>
    <row r="49" spans="3:9" ht="13.5">
      <c r="C49" s="51" t="s">
        <v>119</v>
      </c>
      <c r="D49" s="46"/>
      <c r="E49" s="6"/>
      <c r="F49" s="19"/>
      <c r="G49" s="24" t="s">
        <v>2</v>
      </c>
      <c r="H49" s="24" t="s">
        <v>2</v>
      </c>
      <c r="I49" s="29"/>
    </row>
    <row r="50" spans="3:9" ht="13.5">
      <c r="C50" s="49"/>
      <c r="D50" s="46"/>
      <c r="E50" s="6"/>
      <c r="F50" s="19"/>
      <c r="G50" s="24"/>
      <c r="H50" s="24"/>
      <c r="I50" s="29"/>
    </row>
    <row r="51" spans="3:9" ht="13.5">
      <c r="C51" s="52" t="s">
        <v>8</v>
      </c>
      <c r="D51" s="46"/>
      <c r="E51" s="6"/>
      <c r="F51" s="19"/>
      <c r="G51" s="24"/>
      <c r="H51" s="24"/>
      <c r="I51" s="29"/>
    </row>
    <row r="52" spans="3:9" ht="13.5">
      <c r="C52" s="49"/>
      <c r="D52" s="46"/>
      <c r="E52" s="6"/>
      <c r="F52" s="19"/>
      <c r="G52" s="24"/>
      <c r="H52" s="24"/>
      <c r="I52" s="29"/>
    </row>
    <row r="53" spans="3:9" ht="13.5">
      <c r="C53" s="52" t="s">
        <v>9</v>
      </c>
      <c r="D53" s="46"/>
      <c r="E53" s="6"/>
      <c r="F53" s="19"/>
      <c r="G53" s="24"/>
      <c r="H53" s="24"/>
      <c r="I53" s="29"/>
    </row>
    <row r="54" spans="3:9" ht="13.5">
      <c r="C54" s="49"/>
      <c r="D54" s="46"/>
      <c r="E54" s="6"/>
      <c r="F54" s="19"/>
      <c r="G54" s="24"/>
      <c r="H54" s="24"/>
      <c r="I54" s="29"/>
    </row>
    <row r="55" spans="3:9" ht="13.5">
      <c r="C55" s="52" t="s">
        <v>10</v>
      </c>
      <c r="D55" s="46"/>
      <c r="E55" s="6"/>
      <c r="F55" s="19"/>
      <c r="G55" s="24" t="s">
        <v>2</v>
      </c>
      <c r="H55" s="24" t="s">
        <v>2</v>
      </c>
      <c r="I55" s="29"/>
    </row>
    <row r="56" spans="3:9" ht="13.5">
      <c r="C56" s="49"/>
      <c r="D56" s="46"/>
      <c r="E56" s="6"/>
      <c r="F56" s="19"/>
      <c r="G56" s="24"/>
      <c r="H56" s="24"/>
      <c r="I56" s="29"/>
    </row>
    <row r="57" spans="3:9" ht="13.5">
      <c r="C57" s="52" t="s">
        <v>11</v>
      </c>
      <c r="D57" s="46"/>
      <c r="E57" s="6"/>
      <c r="F57" s="19"/>
      <c r="G57" s="24" t="s">
        <v>2</v>
      </c>
      <c r="H57" s="24" t="s">
        <v>2</v>
      </c>
      <c r="I57" s="29"/>
    </row>
    <row r="58" spans="3:9" ht="13.5">
      <c r="C58" s="49"/>
      <c r="D58" s="46"/>
      <c r="E58" s="6"/>
      <c r="F58" s="19"/>
      <c r="G58" s="24"/>
      <c r="H58" s="24"/>
      <c r="I58" s="29"/>
    </row>
    <row r="59" spans="3:9" ht="13.5">
      <c r="C59" s="52" t="s">
        <v>12</v>
      </c>
      <c r="D59" s="46"/>
      <c r="E59" s="6"/>
      <c r="F59" s="19"/>
      <c r="G59" s="24" t="s">
        <v>2</v>
      </c>
      <c r="H59" s="24" t="s">
        <v>2</v>
      </c>
      <c r="I59" s="29"/>
    </row>
    <row r="60" spans="3:9" ht="13.5">
      <c r="C60" s="49"/>
      <c r="D60" s="46"/>
      <c r="E60" s="6"/>
      <c r="F60" s="19"/>
      <c r="G60" s="24"/>
      <c r="H60" s="24"/>
      <c r="I60" s="29"/>
    </row>
    <row r="61" spans="3:9" ht="13.5">
      <c r="C61" s="52" t="s">
        <v>13</v>
      </c>
      <c r="D61" s="46"/>
      <c r="E61" s="6"/>
      <c r="F61" s="19"/>
      <c r="G61" s="24" t="s">
        <v>2</v>
      </c>
      <c r="H61" s="24" t="s">
        <v>2</v>
      </c>
      <c r="I61" s="29"/>
    </row>
    <row r="62" spans="3:9" ht="13.5">
      <c r="C62" s="49"/>
      <c r="D62" s="46"/>
      <c r="E62" s="6"/>
      <c r="F62" s="19"/>
      <c r="G62" s="24"/>
      <c r="H62" s="24"/>
      <c r="I62" s="29"/>
    </row>
    <row r="63" spans="3:9" ht="13.5">
      <c r="C63" s="52" t="s">
        <v>14</v>
      </c>
      <c r="D63" s="46"/>
      <c r="E63" s="6"/>
      <c r="F63" s="19"/>
      <c r="G63" s="24" t="s">
        <v>2</v>
      </c>
      <c r="H63" s="24" t="s">
        <v>2</v>
      </c>
      <c r="I63" s="29"/>
    </row>
    <row r="64" spans="3:9" ht="13.5">
      <c r="C64" s="49"/>
      <c r="D64" s="46"/>
      <c r="E64" s="6"/>
      <c r="F64" s="19"/>
      <c r="G64" s="24"/>
      <c r="H64" s="24"/>
      <c r="I64" s="29"/>
    </row>
    <row r="65" spans="3:9" ht="13.5">
      <c r="C65" s="52" t="s">
        <v>15</v>
      </c>
      <c r="D65" s="46"/>
      <c r="E65" s="6"/>
      <c r="F65" s="19"/>
      <c r="G65" s="24"/>
      <c r="H65" s="24"/>
      <c r="I65" s="29"/>
    </row>
    <row r="66" spans="3:9" ht="13.5">
      <c r="C66" s="49"/>
      <c r="D66" s="46"/>
      <c r="E66" s="6"/>
      <c r="F66" s="19"/>
      <c r="G66" s="24"/>
      <c r="H66" s="24"/>
      <c r="I66" s="29"/>
    </row>
    <row r="67" spans="3:9" ht="13.5">
      <c r="C67" s="52" t="s">
        <v>16</v>
      </c>
      <c r="D67" s="46"/>
      <c r="E67" s="6"/>
      <c r="F67" s="19"/>
      <c r="G67" s="24" t="s">
        <v>2</v>
      </c>
      <c r="H67" s="24" t="s">
        <v>2</v>
      </c>
      <c r="I67" s="29"/>
    </row>
    <row r="68" spans="3:9" ht="13.5">
      <c r="C68" s="49"/>
      <c r="D68" s="46"/>
      <c r="E68" s="6"/>
      <c r="F68" s="19"/>
      <c r="G68" s="24"/>
      <c r="H68" s="24"/>
      <c r="I68" s="29"/>
    </row>
    <row r="69" spans="3:9" ht="13.5">
      <c r="C69" s="52" t="s">
        <v>17</v>
      </c>
      <c r="D69" s="46"/>
      <c r="E69" s="6"/>
      <c r="F69" s="19"/>
      <c r="G69" s="24" t="s">
        <v>2</v>
      </c>
      <c r="H69" s="24" t="s">
        <v>2</v>
      </c>
      <c r="I69" s="29"/>
    </row>
    <row r="70" spans="3:9" ht="13.5">
      <c r="C70" s="49"/>
      <c r="D70" s="46"/>
      <c r="E70" s="6"/>
      <c r="F70" s="19"/>
      <c r="G70" s="24"/>
      <c r="H70" s="24"/>
      <c r="I70" s="29"/>
    </row>
    <row r="71" spans="3:9" ht="13.5">
      <c r="C71" s="52" t="s">
        <v>18</v>
      </c>
      <c r="D71" s="46"/>
      <c r="E71" s="6"/>
      <c r="F71" s="19"/>
      <c r="G71" s="24" t="s">
        <v>2</v>
      </c>
      <c r="H71" s="24" t="s">
        <v>2</v>
      </c>
      <c r="I71" s="29"/>
    </row>
    <row r="72" spans="3:9" ht="13.5">
      <c r="C72" s="49"/>
      <c r="D72" s="46"/>
      <c r="E72" s="6"/>
      <c r="F72" s="19"/>
      <c r="G72" s="24"/>
      <c r="H72" s="24"/>
      <c r="I72" s="29"/>
    </row>
    <row r="73" spans="3:9" ht="13.5">
      <c r="C73" s="52" t="s">
        <v>19</v>
      </c>
      <c r="D73" s="46"/>
      <c r="E73" s="6"/>
      <c r="F73" s="19"/>
      <c r="G73" s="24" t="s">
        <v>2</v>
      </c>
      <c r="H73" s="24" t="s">
        <v>2</v>
      </c>
      <c r="I73" s="29"/>
    </row>
    <row r="74" spans="3:9" ht="13.5">
      <c r="C74" s="49"/>
      <c r="D74" s="46"/>
      <c r="E74" s="6"/>
      <c r="F74" s="19"/>
      <c r="G74" s="24"/>
      <c r="H74" s="24"/>
      <c r="I74" s="29"/>
    </row>
    <row r="75" spans="1:9" ht="13.5">
      <c r="A75" s="10"/>
      <c r="B75" s="27"/>
      <c r="C75" s="50" t="s">
        <v>20</v>
      </c>
      <c r="D75" s="46"/>
      <c r="E75" s="6"/>
      <c r="F75" s="19"/>
      <c r="G75" s="24"/>
      <c r="H75" s="24"/>
      <c r="I75" s="29"/>
    </row>
    <row r="76" spans="1:10" s="41" customFormat="1" ht="15">
      <c r="A76" s="27"/>
      <c r="B76" s="27"/>
      <c r="C76" s="50" t="s">
        <v>21</v>
      </c>
      <c r="D76" s="46"/>
      <c r="E76" s="6"/>
      <c r="F76" s="19"/>
      <c r="G76" s="24" t="s">
        <v>2</v>
      </c>
      <c r="H76" s="24" t="s">
        <v>2</v>
      </c>
      <c r="I76" s="29"/>
      <c r="J76" s="3"/>
    </row>
    <row r="77" spans="1:10" s="33" customFormat="1" ht="13.5">
      <c r="A77" s="27"/>
      <c r="B77" s="27"/>
      <c r="C77" s="50"/>
      <c r="D77" s="46"/>
      <c r="E77" s="6"/>
      <c r="F77" s="19"/>
      <c r="G77" s="24"/>
      <c r="H77" s="24"/>
      <c r="I77" s="29"/>
      <c r="J77" s="3"/>
    </row>
    <row r="78" spans="3:10" s="2" customFormat="1" ht="13.5">
      <c r="C78" s="51" t="s">
        <v>441</v>
      </c>
      <c r="D78" s="46"/>
      <c r="E78" s="6"/>
      <c r="F78" s="19"/>
      <c r="G78" s="24" t="s">
        <v>2</v>
      </c>
      <c r="H78" s="24" t="s">
        <v>2</v>
      </c>
      <c r="I78" s="29"/>
      <c r="J78" s="3"/>
    </row>
    <row r="79" spans="1:10" s="1" customFormat="1" ht="13.5">
      <c r="A79" s="2"/>
      <c r="B79" s="2"/>
      <c r="C79" s="49"/>
      <c r="D79" s="46"/>
      <c r="E79" s="6"/>
      <c r="F79" s="19"/>
      <c r="G79" s="24"/>
      <c r="H79" s="24"/>
      <c r="I79" s="29"/>
      <c r="J79" s="3"/>
    </row>
    <row r="80" spans="3:10" s="2" customFormat="1" ht="13.5">
      <c r="C80" s="51" t="s">
        <v>442</v>
      </c>
      <c r="D80" s="46"/>
      <c r="E80" s="6"/>
      <c r="F80" s="19"/>
      <c r="G80" s="24"/>
      <c r="H80" s="24"/>
      <c r="I80" s="29"/>
      <c r="J80" s="3"/>
    </row>
    <row r="81" spans="3:10" s="2" customFormat="1" ht="13.5">
      <c r="C81" s="49" t="s">
        <v>121</v>
      </c>
      <c r="D81" s="46"/>
      <c r="E81" s="6"/>
      <c r="F81" s="19"/>
      <c r="G81" s="24">
        <v>100</v>
      </c>
      <c r="H81" s="24">
        <v>0.01</v>
      </c>
      <c r="I81" s="29">
        <v>4.9</v>
      </c>
      <c r="J81" s="3"/>
    </row>
    <row r="82" spans="2:10" s="2" customFormat="1" ht="13.5">
      <c r="B82" s="8" t="s">
        <v>122</v>
      </c>
      <c r="C82" s="49" t="s">
        <v>123</v>
      </c>
      <c r="D82" s="46"/>
      <c r="E82" s="6"/>
      <c r="F82" s="19"/>
      <c r="G82" s="24">
        <v>491</v>
      </c>
      <c r="H82" s="24">
        <v>0.04</v>
      </c>
      <c r="I82" s="29">
        <v>3.15</v>
      </c>
      <c r="J82" s="3"/>
    </row>
    <row r="83" spans="2:10" s="2" customFormat="1" ht="13.5">
      <c r="B83" s="8" t="s">
        <v>124</v>
      </c>
      <c r="C83" s="49" t="s">
        <v>123</v>
      </c>
      <c r="D83" s="46"/>
      <c r="E83" s="6"/>
      <c r="F83" s="19"/>
      <c r="G83" s="24">
        <v>491</v>
      </c>
      <c r="H83" s="24">
        <v>0.04</v>
      </c>
      <c r="I83" s="29">
        <v>3.15</v>
      </c>
      <c r="J83" s="3"/>
    </row>
    <row r="84" spans="2:10" s="2" customFormat="1" ht="13.5">
      <c r="B84" s="8" t="s">
        <v>125</v>
      </c>
      <c r="C84" s="49" t="s">
        <v>123</v>
      </c>
      <c r="D84" s="46"/>
      <c r="E84" s="6"/>
      <c r="F84" s="19"/>
      <c r="G84" s="24">
        <v>491</v>
      </c>
      <c r="H84" s="24">
        <v>0.04</v>
      </c>
      <c r="I84" s="29">
        <v>3.15</v>
      </c>
      <c r="J84" s="3"/>
    </row>
    <row r="85" spans="1:10" s="1" customFormat="1" ht="13.5">
      <c r="A85" s="2"/>
      <c r="B85" s="8" t="s">
        <v>126</v>
      </c>
      <c r="C85" s="49" t="s">
        <v>123</v>
      </c>
      <c r="D85" s="46"/>
      <c r="E85" s="6"/>
      <c r="F85" s="19"/>
      <c r="G85" s="24">
        <v>491</v>
      </c>
      <c r="H85" s="24">
        <v>0.04</v>
      </c>
      <c r="I85" s="29">
        <v>3.15</v>
      </c>
      <c r="J85" s="3"/>
    </row>
    <row r="86" spans="2:9" ht="13.5">
      <c r="B86" s="8" t="s">
        <v>127</v>
      </c>
      <c r="C86" s="49" t="s">
        <v>128</v>
      </c>
      <c r="D86" s="46"/>
      <c r="E86" s="6"/>
      <c r="F86" s="19"/>
      <c r="G86" s="24">
        <v>491</v>
      </c>
      <c r="H86" s="24">
        <v>0.04</v>
      </c>
      <c r="I86" s="29">
        <v>3</v>
      </c>
    </row>
    <row r="87" spans="2:9" ht="13.5">
      <c r="B87" s="8" t="s">
        <v>129</v>
      </c>
      <c r="C87" s="49" t="s">
        <v>130</v>
      </c>
      <c r="D87" s="46"/>
      <c r="E87" s="6"/>
      <c r="F87" s="19"/>
      <c r="G87" s="24">
        <v>491</v>
      </c>
      <c r="H87" s="24">
        <v>0.04</v>
      </c>
      <c r="I87" s="29">
        <v>2.6</v>
      </c>
    </row>
    <row r="88" spans="2:9" ht="13.5">
      <c r="B88" s="8" t="s">
        <v>131</v>
      </c>
      <c r="C88" s="49" t="s">
        <v>128</v>
      </c>
      <c r="D88" s="46"/>
      <c r="E88" s="6"/>
      <c r="F88" s="19"/>
      <c r="G88" s="24">
        <v>491</v>
      </c>
      <c r="H88" s="24">
        <v>0.04</v>
      </c>
      <c r="I88" s="29">
        <v>3</v>
      </c>
    </row>
    <row r="89" spans="2:9" ht="13.5">
      <c r="B89" s="8" t="s">
        <v>132</v>
      </c>
      <c r="C89" s="49" t="s">
        <v>128</v>
      </c>
      <c r="D89" s="46"/>
      <c r="E89" s="6"/>
      <c r="F89" s="19"/>
      <c r="G89" s="24">
        <v>491</v>
      </c>
      <c r="H89" s="24">
        <v>0.04</v>
      </c>
      <c r="I89" s="29">
        <v>3</v>
      </c>
    </row>
    <row r="90" spans="2:9" ht="13.5">
      <c r="B90" s="8" t="s">
        <v>133</v>
      </c>
      <c r="C90" s="49" t="s">
        <v>128</v>
      </c>
      <c r="D90" s="46"/>
      <c r="E90" s="6"/>
      <c r="F90" s="19"/>
      <c r="G90" s="24">
        <v>491</v>
      </c>
      <c r="H90" s="24">
        <v>0.04</v>
      </c>
      <c r="I90" s="29">
        <v>3</v>
      </c>
    </row>
    <row r="91" spans="2:9" ht="13.5">
      <c r="B91" s="8" t="s">
        <v>134</v>
      </c>
      <c r="C91" s="49" t="s">
        <v>128</v>
      </c>
      <c r="D91" s="46"/>
      <c r="E91" s="6"/>
      <c r="F91" s="19"/>
      <c r="G91" s="24">
        <v>491</v>
      </c>
      <c r="H91" s="24">
        <v>0.04</v>
      </c>
      <c r="I91" s="29">
        <v>3</v>
      </c>
    </row>
    <row r="92" spans="2:9" ht="13.5">
      <c r="B92" s="8" t="s">
        <v>135</v>
      </c>
      <c r="C92" s="49" t="s">
        <v>128</v>
      </c>
      <c r="D92" s="46"/>
      <c r="E92" s="6"/>
      <c r="F92" s="19"/>
      <c r="G92" s="24">
        <v>491</v>
      </c>
      <c r="H92" s="24">
        <v>0.04</v>
      </c>
      <c r="I92" s="29">
        <v>3</v>
      </c>
    </row>
    <row r="93" spans="2:9" ht="13.5">
      <c r="B93" s="8" t="s">
        <v>136</v>
      </c>
      <c r="C93" s="49" t="s">
        <v>128</v>
      </c>
      <c r="D93" s="46"/>
      <c r="E93" s="6"/>
      <c r="F93" s="19"/>
      <c r="G93" s="24">
        <v>491</v>
      </c>
      <c r="H93" s="24">
        <v>0.04</v>
      </c>
      <c r="I93" s="29">
        <v>3</v>
      </c>
    </row>
    <row r="94" spans="2:9" ht="13.5">
      <c r="B94" s="8" t="s">
        <v>137</v>
      </c>
      <c r="C94" s="49" t="s">
        <v>130</v>
      </c>
      <c r="D94" s="46"/>
      <c r="E94" s="6"/>
      <c r="F94" s="19"/>
      <c r="G94" s="24">
        <v>491</v>
      </c>
      <c r="H94" s="24">
        <v>0.04</v>
      </c>
      <c r="I94" s="29">
        <v>2.6</v>
      </c>
    </row>
    <row r="95" spans="2:9" ht="13.5">
      <c r="B95" s="8" t="s">
        <v>138</v>
      </c>
      <c r="C95" s="49" t="s">
        <v>139</v>
      </c>
      <c r="D95" s="46"/>
      <c r="E95" s="6"/>
      <c r="F95" s="19"/>
      <c r="G95" s="24">
        <v>200</v>
      </c>
      <c r="H95" s="24">
        <v>0.02</v>
      </c>
      <c r="I95" s="174">
        <v>4</v>
      </c>
    </row>
    <row r="96" spans="3:9" ht="13.5">
      <c r="C96" s="52" t="s">
        <v>110</v>
      </c>
      <c r="D96" s="46"/>
      <c r="E96" s="6"/>
      <c r="F96" s="19"/>
      <c r="G96" s="25">
        <v>6683</v>
      </c>
      <c r="H96" s="25">
        <v>0.55</v>
      </c>
      <c r="I96" s="175"/>
    </row>
    <row r="97" spans="3:9" ht="13.5">
      <c r="C97" s="49"/>
      <c r="D97" s="46"/>
      <c r="E97" s="6"/>
      <c r="F97" s="19"/>
      <c r="G97" s="24"/>
      <c r="H97" s="24"/>
      <c r="I97" s="29"/>
    </row>
    <row r="98" spans="3:9" ht="13.5">
      <c r="C98" s="51" t="s">
        <v>443</v>
      </c>
      <c r="D98" s="46"/>
      <c r="E98" s="6"/>
      <c r="F98" s="19"/>
      <c r="G98" s="24"/>
      <c r="H98" s="24"/>
      <c r="I98" s="29"/>
    </row>
    <row r="99" spans="2:9" ht="13.5">
      <c r="B99" s="8" t="s">
        <v>140</v>
      </c>
      <c r="C99" s="49" t="s">
        <v>141</v>
      </c>
      <c r="D99" s="46"/>
      <c r="E99" s="6"/>
      <c r="F99" s="19"/>
      <c r="G99" s="24">
        <v>39057.59</v>
      </c>
      <c r="H99" s="24">
        <v>2.96</v>
      </c>
      <c r="I99" s="174">
        <v>3.21</v>
      </c>
    </row>
    <row r="100" spans="3:9" ht="13.5">
      <c r="C100" s="52" t="s">
        <v>110</v>
      </c>
      <c r="D100" s="46"/>
      <c r="E100" s="6"/>
      <c r="F100" s="19"/>
      <c r="G100" s="25">
        <v>39057.59</v>
      </c>
      <c r="H100" s="25">
        <v>2.96</v>
      </c>
      <c r="I100" s="175"/>
    </row>
    <row r="101" spans="3:9" ht="13.5">
      <c r="C101" s="49"/>
      <c r="D101" s="46"/>
      <c r="E101" s="6"/>
      <c r="F101" s="19"/>
      <c r="G101" s="24"/>
      <c r="H101" s="24"/>
      <c r="I101" s="29"/>
    </row>
    <row r="102" spans="1:9" ht="13.5">
      <c r="A102" s="10"/>
      <c r="B102" s="27"/>
      <c r="C102" s="50" t="s">
        <v>22</v>
      </c>
      <c r="D102" s="46"/>
      <c r="E102" s="6"/>
      <c r="F102" s="19"/>
      <c r="G102" s="24"/>
      <c r="H102" s="24"/>
      <c r="I102" s="29"/>
    </row>
    <row r="103" spans="2:9" ht="13.5">
      <c r="B103" s="8"/>
      <c r="C103" s="49" t="s">
        <v>142</v>
      </c>
      <c r="D103" s="46"/>
      <c r="E103" s="6"/>
      <c r="F103" s="19"/>
      <c r="G103" s="24">
        <v>22667.03</v>
      </c>
      <c r="H103" s="24">
        <v>1.67</v>
      </c>
      <c r="I103" s="174"/>
    </row>
    <row r="104" spans="3:9" ht="13.5">
      <c r="C104" s="52" t="s">
        <v>110</v>
      </c>
      <c r="D104" s="46"/>
      <c r="E104" s="6"/>
      <c r="F104" s="19"/>
      <c r="G104" s="25">
        <v>22667.03</v>
      </c>
      <c r="H104" s="25">
        <v>1.67</v>
      </c>
      <c r="I104" s="175"/>
    </row>
    <row r="105" spans="3:9" ht="13.5">
      <c r="C105" s="49"/>
      <c r="D105" s="46"/>
      <c r="E105" s="6"/>
      <c r="F105" s="19"/>
      <c r="G105" s="24"/>
      <c r="H105" s="24"/>
      <c r="I105" s="174"/>
    </row>
    <row r="106" spans="3:9" ht="14.25" thickBot="1">
      <c r="C106" s="53" t="s">
        <v>143</v>
      </c>
      <c r="D106" s="47"/>
      <c r="E106" s="5"/>
      <c r="F106" s="20"/>
      <c r="G106" s="26">
        <v>1318669.6</v>
      </c>
      <c r="H106" s="26">
        <f>_xlfn.SUMIFS(H:H,C:C,"Total")</f>
        <v>99.99999999999999</v>
      </c>
      <c r="I106" s="193"/>
    </row>
    <row r="108" spans="1:10" ht="15">
      <c r="A108" s="41"/>
      <c r="B108" s="41"/>
      <c r="C108" s="41" t="s">
        <v>323</v>
      </c>
      <c r="D108" s="41"/>
      <c r="E108" s="41"/>
      <c r="F108" s="42"/>
      <c r="G108" s="42"/>
      <c r="H108" s="42"/>
      <c r="I108" s="41"/>
      <c r="J108" s="41"/>
    </row>
    <row r="109" spans="1:10" ht="27">
      <c r="A109" s="33"/>
      <c r="B109" s="34"/>
      <c r="C109" s="34" t="s">
        <v>318</v>
      </c>
      <c r="D109" s="34"/>
      <c r="E109" s="34" t="s">
        <v>475</v>
      </c>
      <c r="F109" s="35" t="s">
        <v>31</v>
      </c>
      <c r="G109" s="36" t="s">
        <v>320</v>
      </c>
      <c r="H109" s="35" t="s">
        <v>33</v>
      </c>
      <c r="I109" s="34" t="s">
        <v>321</v>
      </c>
      <c r="J109" s="33"/>
    </row>
    <row r="110" spans="1:10" ht="13.5">
      <c r="A110" s="33"/>
      <c r="B110" s="34"/>
      <c r="C110" s="34" t="s">
        <v>310</v>
      </c>
      <c r="D110" s="34"/>
      <c r="E110" s="34"/>
      <c r="F110" s="35"/>
      <c r="G110" s="36"/>
      <c r="H110" s="35"/>
      <c r="I110" s="34"/>
      <c r="J110" s="33"/>
    </row>
    <row r="111" spans="2:10" ht="13.5">
      <c r="B111" s="37">
        <v>3700086</v>
      </c>
      <c r="C111" s="37" t="s">
        <v>308</v>
      </c>
      <c r="D111" s="37"/>
      <c r="E111" s="37" t="s">
        <v>309</v>
      </c>
      <c r="F111" s="38">
        <v>-287250000</v>
      </c>
      <c r="G111" s="38">
        <v>-214274.1375</v>
      </c>
      <c r="H111" s="38">
        <v>-16.25</v>
      </c>
      <c r="I111" s="37"/>
      <c r="J111" s="2"/>
    </row>
    <row r="112" spans="2:10" ht="13.5">
      <c r="B112" s="37">
        <v>3700075</v>
      </c>
      <c r="C112" s="37" t="s">
        <v>311</v>
      </c>
      <c r="D112" s="37"/>
      <c r="E112" s="37" t="s">
        <v>309</v>
      </c>
      <c r="F112" s="38">
        <v>-50000000</v>
      </c>
      <c r="G112" s="38">
        <v>-38023.75</v>
      </c>
      <c r="H112" s="38">
        <v>-2.88</v>
      </c>
      <c r="I112" s="37"/>
      <c r="J112" s="2"/>
    </row>
    <row r="113" spans="2:10" ht="13.5">
      <c r="B113" s="37">
        <v>3700087</v>
      </c>
      <c r="C113" s="37" t="s">
        <v>308</v>
      </c>
      <c r="D113" s="37"/>
      <c r="E113" s="37" t="s">
        <v>309</v>
      </c>
      <c r="F113" s="38">
        <v>-39200000</v>
      </c>
      <c r="G113" s="38">
        <v>-29241.24</v>
      </c>
      <c r="H113" s="38">
        <v>-2.22</v>
      </c>
      <c r="I113" s="37"/>
      <c r="J113" s="2"/>
    </row>
    <row r="114" spans="2:10" ht="13.5">
      <c r="B114" s="37">
        <v>3700077</v>
      </c>
      <c r="C114" s="37" t="s">
        <v>312</v>
      </c>
      <c r="D114" s="37"/>
      <c r="E114" s="37" t="s">
        <v>309</v>
      </c>
      <c r="F114" s="38">
        <v>-33000000</v>
      </c>
      <c r="G114" s="38">
        <v>-25188.9</v>
      </c>
      <c r="H114" s="38">
        <v>-1.91</v>
      </c>
      <c r="I114" s="37"/>
      <c r="J114" s="2"/>
    </row>
    <row r="115" spans="1:10" ht="13.5">
      <c r="A115" s="1"/>
      <c r="B115" s="39"/>
      <c r="C115" s="39" t="s">
        <v>314</v>
      </c>
      <c r="D115" s="39"/>
      <c r="E115" s="39"/>
      <c r="F115" s="40"/>
      <c r="G115" s="40"/>
      <c r="H115" s="40"/>
      <c r="I115" s="39"/>
      <c r="J115" s="1"/>
    </row>
    <row r="116" spans="2:10" ht="13.5">
      <c r="B116" s="37">
        <v>2210880</v>
      </c>
      <c r="C116" s="37" t="s">
        <v>313</v>
      </c>
      <c r="D116" s="37"/>
      <c r="E116" s="37" t="s">
        <v>309</v>
      </c>
      <c r="F116" s="38">
        <v>-4531500</v>
      </c>
      <c r="G116" s="38">
        <v>-13374.72225</v>
      </c>
      <c r="H116" s="38">
        <v>-1.01</v>
      </c>
      <c r="I116" s="37"/>
      <c r="J116" s="2"/>
    </row>
    <row r="117" spans="2:10" ht="13.5">
      <c r="B117" s="37">
        <v>2210794</v>
      </c>
      <c r="C117" s="37" t="s">
        <v>315</v>
      </c>
      <c r="D117" s="37"/>
      <c r="E117" s="37" t="s">
        <v>309</v>
      </c>
      <c r="F117" s="38">
        <v>-650000</v>
      </c>
      <c r="G117" s="38">
        <v>-5956.925</v>
      </c>
      <c r="H117" s="38">
        <v>-0.45</v>
      </c>
      <c r="I117" s="37"/>
      <c r="J117" s="2"/>
    </row>
    <row r="118" spans="2:10" ht="13.5">
      <c r="B118" s="37">
        <v>2210882</v>
      </c>
      <c r="C118" s="37" t="s">
        <v>316</v>
      </c>
      <c r="D118" s="37"/>
      <c r="E118" s="37" t="s">
        <v>309</v>
      </c>
      <c r="F118" s="38">
        <v>-47600</v>
      </c>
      <c r="G118" s="38">
        <v>-685.0592</v>
      </c>
      <c r="H118" s="38">
        <v>-0.05</v>
      </c>
      <c r="I118" s="37"/>
      <c r="J118" s="2"/>
    </row>
    <row r="119" spans="2:10" ht="13.5">
      <c r="B119" s="37">
        <v>2210844</v>
      </c>
      <c r="C119" s="37" t="s">
        <v>317</v>
      </c>
      <c r="D119" s="37"/>
      <c r="E119" s="37" t="s">
        <v>309</v>
      </c>
      <c r="F119" s="38">
        <v>-10000</v>
      </c>
      <c r="G119" s="38">
        <v>-696.51</v>
      </c>
      <c r="H119" s="38">
        <v>-0.05</v>
      </c>
      <c r="I119" s="37"/>
      <c r="J119" s="2"/>
    </row>
    <row r="120" spans="1:10" ht="13.5">
      <c r="A120" s="1"/>
      <c r="B120" s="39"/>
      <c r="C120" s="39" t="s">
        <v>322</v>
      </c>
      <c r="D120" s="39"/>
      <c r="E120" s="39"/>
      <c r="F120" s="40"/>
      <c r="G120" s="40">
        <f>SUM(G110:G119)</f>
        <v>-327441.24395000003</v>
      </c>
      <c r="H120" s="40">
        <f>SUM(H110:H119)</f>
        <v>-24.82</v>
      </c>
      <c r="I120" s="39"/>
      <c r="J120" s="1"/>
    </row>
    <row r="121" ht="14.25" thickBot="1"/>
    <row r="122" spans="3:9" ht="13.5">
      <c r="C122" s="55" t="s">
        <v>144</v>
      </c>
      <c r="D122" s="56"/>
      <c r="E122" s="56"/>
      <c r="F122" s="57"/>
      <c r="G122" s="58"/>
      <c r="H122" s="58"/>
      <c r="I122" s="59"/>
    </row>
    <row r="123" spans="3:9" ht="13.5">
      <c r="C123" s="323" t="s">
        <v>341</v>
      </c>
      <c r="D123" s="324"/>
      <c r="E123" s="324"/>
      <c r="F123" s="324"/>
      <c r="G123" s="324"/>
      <c r="H123" s="324"/>
      <c r="I123" s="60"/>
    </row>
    <row r="124" spans="3:9" ht="13.5">
      <c r="C124" s="61" t="s">
        <v>342</v>
      </c>
      <c r="D124" s="62"/>
      <c r="E124" s="62"/>
      <c r="F124" s="62"/>
      <c r="G124" s="62"/>
      <c r="H124" s="63"/>
      <c r="I124" s="60"/>
    </row>
    <row r="125" spans="3:9" ht="13.5">
      <c r="C125" s="61" t="s">
        <v>343</v>
      </c>
      <c r="D125" s="62"/>
      <c r="E125" s="62"/>
      <c r="F125" s="62"/>
      <c r="G125" s="62"/>
      <c r="H125" s="63"/>
      <c r="I125" s="60"/>
    </row>
    <row r="126" spans="3:9" ht="14.25" thickBot="1">
      <c r="C126" s="64"/>
      <c r="D126" s="65"/>
      <c r="E126" s="65"/>
      <c r="F126" s="66"/>
      <c r="G126" s="67"/>
      <c r="H126" s="67"/>
      <c r="I126" s="68"/>
    </row>
    <row r="127" spans="3:9" ht="14.25" thickBot="1">
      <c r="C127" s="43"/>
      <c r="D127" s="69"/>
      <c r="E127" s="69"/>
      <c r="F127" s="70"/>
      <c r="G127" s="71"/>
      <c r="H127" s="71"/>
      <c r="I127" s="60"/>
    </row>
    <row r="128" spans="3:9" ht="13.5">
      <c r="C128" s="72" t="s">
        <v>344</v>
      </c>
      <c r="D128" s="73"/>
      <c r="E128" s="73"/>
      <c r="F128" s="73"/>
      <c r="G128" s="73"/>
      <c r="H128" s="74"/>
      <c r="I128" s="59"/>
    </row>
    <row r="129" spans="3:9" ht="13.5">
      <c r="C129" s="75" t="s">
        <v>345</v>
      </c>
      <c r="D129" s="76"/>
      <c r="E129" s="77"/>
      <c r="F129" s="77"/>
      <c r="G129" s="76"/>
      <c r="H129" s="63"/>
      <c r="I129" s="60"/>
    </row>
    <row r="130" spans="3:9" ht="41.25">
      <c r="C130" s="325" t="s">
        <v>346</v>
      </c>
      <c r="D130" s="326" t="s">
        <v>347</v>
      </c>
      <c r="E130" s="78" t="s">
        <v>348</v>
      </c>
      <c r="F130" s="78" t="s">
        <v>348</v>
      </c>
      <c r="G130" s="78" t="s">
        <v>349</v>
      </c>
      <c r="H130" s="63"/>
      <c r="I130" s="60"/>
    </row>
    <row r="131" spans="3:9" ht="13.5">
      <c r="C131" s="325"/>
      <c r="D131" s="326"/>
      <c r="E131" s="78" t="s">
        <v>350</v>
      </c>
      <c r="F131" s="78" t="s">
        <v>351</v>
      </c>
      <c r="G131" s="78" t="s">
        <v>350</v>
      </c>
      <c r="H131" s="63"/>
      <c r="I131" s="60"/>
    </row>
    <row r="132" spans="3:9" ht="13.5">
      <c r="C132" s="79" t="s">
        <v>2</v>
      </c>
      <c r="D132" s="80" t="s">
        <v>2</v>
      </c>
      <c r="E132" s="80" t="s">
        <v>2</v>
      </c>
      <c r="F132" s="80" t="s">
        <v>2</v>
      </c>
      <c r="G132" s="80" t="s">
        <v>2</v>
      </c>
      <c r="H132" s="63"/>
      <c r="I132" s="60"/>
    </row>
    <row r="133" spans="3:9" ht="15">
      <c r="C133" s="81" t="s">
        <v>352</v>
      </c>
      <c r="D133" s="82"/>
      <c r="E133" s="82"/>
      <c r="F133" s="82"/>
      <c r="G133" s="82"/>
      <c r="H133" s="63"/>
      <c r="I133" s="60"/>
    </row>
    <row r="134" spans="3:9" ht="15">
      <c r="C134" s="83"/>
      <c r="D134" s="62"/>
      <c r="E134" s="62"/>
      <c r="F134" s="62"/>
      <c r="G134" s="62"/>
      <c r="H134" s="63"/>
      <c r="I134" s="60"/>
    </row>
    <row r="135" spans="3:9" ht="15">
      <c r="C135" s="83" t="s">
        <v>353</v>
      </c>
      <c r="D135" s="62"/>
      <c r="E135" s="62"/>
      <c r="F135" s="62"/>
      <c r="G135" s="62"/>
      <c r="H135" s="63"/>
      <c r="I135" s="60"/>
    </row>
    <row r="136" spans="3:9" ht="13.5">
      <c r="C136" s="61"/>
      <c r="D136" s="62"/>
      <c r="E136" s="62"/>
      <c r="F136" s="62"/>
      <c r="G136" s="62"/>
      <c r="H136" s="63"/>
      <c r="I136" s="60"/>
    </row>
    <row r="137" spans="3:9" ht="15">
      <c r="C137" s="83" t="s">
        <v>354</v>
      </c>
      <c r="D137" s="62"/>
      <c r="E137" s="62"/>
      <c r="F137" s="62"/>
      <c r="G137" s="62"/>
      <c r="H137" s="63"/>
      <c r="I137" s="60"/>
    </row>
    <row r="138" spans="3:9" ht="13.5">
      <c r="C138" s="84" t="s">
        <v>355</v>
      </c>
      <c r="D138" s="85" t="s">
        <v>444</v>
      </c>
      <c r="E138" s="85" t="s">
        <v>385</v>
      </c>
      <c r="F138" s="62"/>
      <c r="G138" s="62"/>
      <c r="H138" s="63"/>
      <c r="I138" s="60"/>
    </row>
    <row r="139" spans="3:9" ht="13.5">
      <c r="C139" s="84" t="s">
        <v>356</v>
      </c>
      <c r="D139" s="86">
        <v>45.4065</v>
      </c>
      <c r="E139" s="86">
        <v>48.4446</v>
      </c>
      <c r="F139" s="62"/>
      <c r="G139" s="62"/>
      <c r="H139" s="63"/>
      <c r="I139" s="60"/>
    </row>
    <row r="140" spans="3:9" ht="13.5">
      <c r="C140" s="84" t="s">
        <v>357</v>
      </c>
      <c r="D140" s="86">
        <v>43.091</v>
      </c>
      <c r="E140" s="86">
        <v>45.9358</v>
      </c>
      <c r="F140" s="62"/>
      <c r="G140" s="62"/>
      <c r="H140" s="63"/>
      <c r="I140" s="60"/>
    </row>
    <row r="141" spans="3:9" ht="13.5">
      <c r="C141" s="61"/>
      <c r="D141" s="62"/>
      <c r="E141" s="62"/>
      <c r="F141" s="62"/>
      <c r="G141" s="62"/>
      <c r="H141" s="63"/>
      <c r="I141" s="60"/>
    </row>
    <row r="142" spans="3:9" ht="15">
      <c r="C142" s="83" t="s">
        <v>457</v>
      </c>
      <c r="D142" s="87"/>
      <c r="E142" s="87"/>
      <c r="F142" s="87"/>
      <c r="G142" s="62"/>
      <c r="H142" s="63"/>
      <c r="I142" s="60"/>
    </row>
    <row r="143" spans="3:9" ht="15">
      <c r="C143" s="83"/>
      <c r="D143" s="87"/>
      <c r="E143" s="87"/>
      <c r="F143" s="87"/>
      <c r="G143" s="62"/>
      <c r="H143" s="63"/>
      <c r="I143" s="60"/>
    </row>
    <row r="144" spans="3:9" ht="15">
      <c r="C144" s="83" t="s">
        <v>456</v>
      </c>
      <c r="D144" s="87"/>
      <c r="E144" s="87"/>
      <c r="F144" s="87"/>
      <c r="G144" s="62"/>
      <c r="H144" s="63"/>
      <c r="I144" s="60"/>
    </row>
    <row r="145" spans="3:9" ht="15">
      <c r="C145" s="83"/>
      <c r="D145" s="87"/>
      <c r="E145" s="87"/>
      <c r="F145" s="87"/>
      <c r="G145" s="62"/>
      <c r="H145" s="63"/>
      <c r="I145" s="60"/>
    </row>
    <row r="146" spans="3:9" ht="15">
      <c r="C146" s="83" t="s">
        <v>462</v>
      </c>
      <c r="D146" s="87"/>
      <c r="E146" s="87"/>
      <c r="F146" s="88"/>
      <c r="G146" s="89"/>
      <c r="H146" s="63"/>
      <c r="I146" s="60"/>
    </row>
    <row r="147" spans="3:9" ht="15">
      <c r="C147" s="90" t="s">
        <v>358</v>
      </c>
      <c r="D147" s="87"/>
      <c r="E147" s="87"/>
      <c r="F147" s="88"/>
      <c r="G147" s="62"/>
      <c r="H147" s="63"/>
      <c r="I147" s="60"/>
    </row>
    <row r="148" spans="3:9" ht="15">
      <c r="C148" s="91"/>
      <c r="D148" s="87"/>
      <c r="E148" s="87"/>
      <c r="F148" s="87"/>
      <c r="G148" s="62"/>
      <c r="H148" s="63"/>
      <c r="I148" s="60"/>
    </row>
    <row r="149" spans="3:9" ht="15">
      <c r="C149" s="83" t="s">
        <v>463</v>
      </c>
      <c r="D149" s="87"/>
      <c r="E149" s="87"/>
      <c r="F149" s="88"/>
      <c r="G149" s="92"/>
      <c r="H149" s="63"/>
      <c r="I149" s="60"/>
    </row>
    <row r="150" spans="3:9" ht="18">
      <c r="C150" s="83"/>
      <c r="D150" s="87"/>
      <c r="E150" s="87"/>
      <c r="F150" s="87"/>
      <c r="G150" s="93"/>
      <c r="H150" s="63"/>
      <c r="I150" s="60"/>
    </row>
    <row r="151" spans="3:9" ht="15">
      <c r="C151" s="83" t="s">
        <v>464</v>
      </c>
      <c r="D151" s="87"/>
      <c r="E151" s="87"/>
      <c r="F151" s="88"/>
      <c r="G151" s="188"/>
      <c r="H151" s="63"/>
      <c r="I151" s="60"/>
    </row>
    <row r="152" spans="3:9" ht="18">
      <c r="C152" s="83"/>
      <c r="D152" s="87"/>
      <c r="E152" s="87"/>
      <c r="F152" s="87"/>
      <c r="G152" s="93"/>
      <c r="H152" s="63"/>
      <c r="I152" s="60"/>
    </row>
    <row r="153" spans="3:9" ht="15">
      <c r="C153" s="83" t="s">
        <v>465</v>
      </c>
      <c r="D153" s="87"/>
      <c r="E153" s="87"/>
      <c r="F153" s="88"/>
      <c r="G153" s="63"/>
      <c r="H153" s="63"/>
      <c r="I153" s="60"/>
    </row>
    <row r="154" spans="3:9" ht="15">
      <c r="C154" s="83"/>
      <c r="D154" s="88"/>
      <c r="E154" s="87"/>
      <c r="F154" s="94"/>
      <c r="G154" s="63"/>
      <c r="H154" s="63"/>
      <c r="I154" s="60"/>
    </row>
    <row r="155" spans="3:9" ht="15">
      <c r="C155" s="95" t="s">
        <v>466</v>
      </c>
      <c r="D155" s="87"/>
      <c r="E155" s="87"/>
      <c r="F155" s="87"/>
      <c r="G155" s="62"/>
      <c r="H155" s="63"/>
      <c r="I155" s="60"/>
    </row>
    <row r="156" spans="3:9" ht="15">
      <c r="C156" s="95"/>
      <c r="D156" s="87"/>
      <c r="E156" s="87"/>
      <c r="F156" s="87"/>
      <c r="G156" s="96"/>
      <c r="H156" s="63"/>
      <c r="I156" s="60"/>
    </row>
    <row r="157" spans="3:9" ht="15">
      <c r="C157" s="95" t="s">
        <v>467</v>
      </c>
      <c r="D157" s="87"/>
      <c r="E157" s="87"/>
      <c r="F157" s="87"/>
      <c r="G157" s="96"/>
      <c r="H157" s="63"/>
      <c r="I157" s="60"/>
    </row>
    <row r="158" spans="3:9" ht="15">
      <c r="C158" s="83"/>
      <c r="D158" s="87"/>
      <c r="E158" s="87"/>
      <c r="F158" s="87"/>
      <c r="G158" s="96"/>
      <c r="H158" s="63"/>
      <c r="I158" s="60"/>
    </row>
    <row r="159" spans="3:9" ht="15">
      <c r="C159" s="83" t="s">
        <v>461</v>
      </c>
      <c r="D159" s="87"/>
      <c r="E159" s="87"/>
      <c r="F159" s="87"/>
      <c r="G159" s="62"/>
      <c r="H159" s="63"/>
      <c r="I159" s="60"/>
    </row>
    <row r="160" spans="3:9" ht="15">
      <c r="C160" s="90"/>
      <c r="D160" s="97"/>
      <c r="E160" s="97"/>
      <c r="F160" s="97"/>
      <c r="G160" s="98"/>
      <c r="H160" s="63"/>
      <c r="I160" s="60"/>
    </row>
    <row r="161" spans="3:9" ht="15">
      <c r="C161" s="90" t="s">
        <v>359</v>
      </c>
      <c r="D161" s="97"/>
      <c r="E161" s="97"/>
      <c r="F161" s="97"/>
      <c r="G161" s="98"/>
      <c r="H161" s="63"/>
      <c r="I161" s="60"/>
    </row>
    <row r="162" spans="3:9" ht="15">
      <c r="C162" s="90"/>
      <c r="D162" s="97"/>
      <c r="E162" s="97"/>
      <c r="F162" s="97"/>
      <c r="G162" s="98"/>
      <c r="H162" s="63"/>
      <c r="I162" s="60"/>
    </row>
    <row r="163" spans="3:9" ht="15">
      <c r="C163" s="83" t="s">
        <v>360</v>
      </c>
      <c r="D163" s="97"/>
      <c r="E163" s="97"/>
      <c r="F163" s="97"/>
      <c r="G163" s="98"/>
      <c r="H163" s="63"/>
      <c r="I163" s="60"/>
    </row>
    <row r="164" spans="3:9" ht="15" thickBot="1">
      <c r="C164" s="99"/>
      <c r="D164" s="100"/>
      <c r="E164" s="100"/>
      <c r="F164" s="100"/>
      <c r="G164" s="101"/>
      <c r="H164" s="101"/>
      <c r="I164" s="60"/>
    </row>
    <row r="165" spans="3:9" ht="15" thickBot="1">
      <c r="C165" s="181" t="s">
        <v>445</v>
      </c>
      <c r="D165" s="182"/>
      <c r="E165" s="182"/>
      <c r="F165" s="182"/>
      <c r="G165" s="183"/>
      <c r="H165" s="184"/>
      <c r="I165" s="60"/>
    </row>
    <row r="166" spans="3:9" ht="45">
      <c r="C166" s="178" t="s">
        <v>361</v>
      </c>
      <c r="D166" s="179" t="s">
        <v>362</v>
      </c>
      <c r="E166" s="179" t="s">
        <v>319</v>
      </c>
      <c r="F166" s="179" t="s">
        <v>363</v>
      </c>
      <c r="G166" s="179" t="s">
        <v>364</v>
      </c>
      <c r="H166" s="180" t="s">
        <v>365</v>
      </c>
      <c r="I166" s="60"/>
    </row>
    <row r="167" spans="3:9" ht="15">
      <c r="C167" s="102" t="s">
        <v>366</v>
      </c>
      <c r="D167" s="103"/>
      <c r="E167" s="104"/>
      <c r="F167" s="105"/>
      <c r="G167" s="105"/>
      <c r="H167" s="106"/>
      <c r="I167" s="60"/>
    </row>
    <row r="168" spans="3:9" ht="15">
      <c r="C168" s="107" t="s">
        <v>101</v>
      </c>
      <c r="D168" s="103">
        <v>44434</v>
      </c>
      <c r="E168" s="104" t="s">
        <v>309</v>
      </c>
      <c r="F168" s="176">
        <v>893.2684</v>
      </c>
      <c r="G168" s="176">
        <v>916.45</v>
      </c>
      <c r="H168" s="327">
        <v>6144.7576158</v>
      </c>
      <c r="I168" s="60"/>
    </row>
    <row r="169" spans="3:9" ht="15">
      <c r="C169" s="107" t="s">
        <v>106</v>
      </c>
      <c r="D169" s="103">
        <v>44434</v>
      </c>
      <c r="E169" s="104" t="s">
        <v>309</v>
      </c>
      <c r="F169" s="176">
        <v>6975.6705</v>
      </c>
      <c r="G169" s="176">
        <v>6965.1</v>
      </c>
      <c r="H169" s="328"/>
      <c r="I169" s="60"/>
    </row>
    <row r="170" spans="3:9" ht="15">
      <c r="C170" s="107" t="s">
        <v>87</v>
      </c>
      <c r="D170" s="103">
        <v>44434</v>
      </c>
      <c r="E170" s="104" t="s">
        <v>309</v>
      </c>
      <c r="F170" s="176">
        <v>294.8545</v>
      </c>
      <c r="G170" s="176">
        <v>295.15</v>
      </c>
      <c r="H170" s="328"/>
      <c r="I170" s="60"/>
    </row>
    <row r="171" spans="3:9" ht="15">
      <c r="C171" s="107" t="s">
        <v>108</v>
      </c>
      <c r="D171" s="103">
        <v>44434</v>
      </c>
      <c r="E171" s="104" t="s">
        <v>309</v>
      </c>
      <c r="F171" s="176">
        <v>1347.6991</v>
      </c>
      <c r="G171" s="176">
        <v>1439.2</v>
      </c>
      <c r="H171" s="329"/>
      <c r="I171" s="60"/>
    </row>
    <row r="172" spans="3:9" ht="15">
      <c r="C172" s="107"/>
      <c r="D172" s="103"/>
      <c r="E172" s="104"/>
      <c r="F172" s="105"/>
      <c r="G172" s="105"/>
      <c r="H172" s="106"/>
      <c r="I172" s="60"/>
    </row>
    <row r="173" spans="3:9" ht="15">
      <c r="C173" s="102" t="s">
        <v>368</v>
      </c>
      <c r="D173" s="103"/>
      <c r="E173" s="104"/>
      <c r="F173" s="105"/>
      <c r="G173" s="105"/>
      <c r="H173" s="106"/>
      <c r="I173" s="60"/>
    </row>
    <row r="174" spans="3:9" ht="15">
      <c r="C174" s="107" t="s">
        <v>446</v>
      </c>
      <c r="D174" s="108">
        <v>44435</v>
      </c>
      <c r="E174" s="104" t="s">
        <v>309</v>
      </c>
      <c r="F174" s="176">
        <v>74.698743</v>
      </c>
      <c r="G174" s="176">
        <v>74.595</v>
      </c>
      <c r="H174" s="327">
        <v>8115.0776275</v>
      </c>
      <c r="I174" s="60"/>
    </row>
    <row r="175" spans="3:9" ht="15.75" customHeight="1">
      <c r="C175" s="107" t="s">
        <v>447</v>
      </c>
      <c r="D175" s="108">
        <v>44435</v>
      </c>
      <c r="E175" s="104" t="s">
        <v>309</v>
      </c>
      <c r="F175" s="176">
        <v>74.840157</v>
      </c>
      <c r="G175" s="176">
        <v>74.595</v>
      </c>
      <c r="H175" s="328"/>
      <c r="I175" s="109"/>
    </row>
    <row r="176" spans="3:9" ht="15">
      <c r="C176" s="107" t="s">
        <v>369</v>
      </c>
      <c r="D176" s="108">
        <v>44616</v>
      </c>
      <c r="E176" s="104" t="s">
        <v>309</v>
      </c>
      <c r="F176" s="176">
        <v>75.7661</v>
      </c>
      <c r="G176" s="176">
        <v>76.0475</v>
      </c>
      <c r="H176" s="328"/>
      <c r="I176" s="109"/>
    </row>
    <row r="177" spans="3:9" ht="15">
      <c r="C177" s="107" t="s">
        <v>370</v>
      </c>
      <c r="D177" s="103">
        <v>44649</v>
      </c>
      <c r="E177" s="104" t="s">
        <v>309</v>
      </c>
      <c r="F177" s="176">
        <v>77.215764</v>
      </c>
      <c r="G177" s="176">
        <v>76.33</v>
      </c>
      <c r="H177" s="329"/>
      <c r="I177" s="109"/>
    </row>
    <row r="178" spans="3:9" ht="15">
      <c r="C178" s="317" t="s">
        <v>448</v>
      </c>
      <c r="D178" s="318"/>
      <c r="E178" s="318"/>
      <c r="F178" s="318"/>
      <c r="G178" s="318"/>
      <c r="H178" s="319"/>
      <c r="I178" s="109"/>
    </row>
    <row r="179" spans="3:9" ht="15">
      <c r="C179" s="320" t="s">
        <v>449</v>
      </c>
      <c r="D179" s="321"/>
      <c r="E179" s="321"/>
      <c r="F179" s="321"/>
      <c r="G179" s="321"/>
      <c r="H179" s="322"/>
      <c r="I179" s="109"/>
    </row>
    <row r="180" spans="3:9" ht="15">
      <c r="C180" s="110"/>
      <c r="D180" s="111"/>
      <c r="E180" s="111"/>
      <c r="F180" s="112"/>
      <c r="G180" s="112"/>
      <c r="H180" s="112"/>
      <c r="I180" s="109"/>
    </row>
    <row r="181" spans="3:9" ht="15">
      <c r="C181" s="113" t="s">
        <v>450</v>
      </c>
      <c r="D181" s="111"/>
      <c r="E181" s="114"/>
      <c r="F181" s="112"/>
      <c r="G181" s="112"/>
      <c r="H181" s="112"/>
      <c r="I181" s="109"/>
    </row>
    <row r="182" spans="3:9" ht="15">
      <c r="C182" s="107" t="s">
        <v>371</v>
      </c>
      <c r="D182" s="185"/>
      <c r="E182" s="185"/>
      <c r="F182" s="185" t="s">
        <v>367</v>
      </c>
      <c r="G182" s="112"/>
      <c r="H182" s="112"/>
      <c r="I182" s="109"/>
    </row>
    <row r="183" spans="3:9" ht="15">
      <c r="C183" s="107" t="s">
        <v>372</v>
      </c>
      <c r="D183" s="185"/>
      <c r="E183" s="185"/>
      <c r="F183" s="186">
        <v>257000000</v>
      </c>
      <c r="G183" s="116"/>
      <c r="H183" s="116"/>
      <c r="I183" s="109"/>
    </row>
    <row r="184" spans="3:9" ht="15">
      <c r="C184" s="107" t="s">
        <v>373</v>
      </c>
      <c r="D184" s="185"/>
      <c r="E184" s="185"/>
      <c r="F184" s="186">
        <v>257000000</v>
      </c>
      <c r="G184" s="116"/>
      <c r="H184" s="116"/>
      <c r="I184" s="109"/>
    </row>
    <row r="185" spans="3:9" ht="15">
      <c r="C185" s="107" t="s">
        <v>374</v>
      </c>
      <c r="D185" s="185"/>
      <c r="E185" s="185"/>
      <c r="F185" s="186" t="s">
        <v>367</v>
      </c>
      <c r="G185" s="116"/>
      <c r="H185" s="116"/>
      <c r="I185" s="109"/>
    </row>
    <row r="186" spans="3:9" ht="15">
      <c r="C186" s="107" t="s">
        <v>375</v>
      </c>
      <c r="D186" s="185"/>
      <c r="E186" s="185"/>
      <c r="F186" s="186" t="s">
        <v>367</v>
      </c>
      <c r="G186" s="116"/>
      <c r="H186" s="116"/>
      <c r="I186" s="109"/>
    </row>
    <row r="187" spans="3:9" ht="15">
      <c r="C187" s="107" t="s">
        <v>376</v>
      </c>
      <c r="D187" s="185"/>
      <c r="E187" s="185"/>
      <c r="F187" s="186">
        <v>19130740400</v>
      </c>
      <c r="G187" s="116"/>
      <c r="H187" s="116"/>
      <c r="I187" s="109"/>
    </row>
    <row r="188" spans="3:9" ht="15">
      <c r="C188" s="107" t="s">
        <v>377</v>
      </c>
      <c r="D188" s="185"/>
      <c r="E188" s="185"/>
      <c r="F188" s="186">
        <v>19117013487.600002</v>
      </c>
      <c r="G188" s="116"/>
      <c r="H188" s="116"/>
      <c r="I188" s="109"/>
    </row>
    <row r="189" spans="3:9" ht="15">
      <c r="C189" s="107" t="s">
        <v>378</v>
      </c>
      <c r="D189" s="185"/>
      <c r="E189" s="185"/>
      <c r="F189" s="186" t="s">
        <v>367</v>
      </c>
      <c r="G189" s="116"/>
      <c r="H189" s="116"/>
      <c r="I189" s="109"/>
    </row>
    <row r="190" spans="3:9" ht="15">
      <c r="C190" s="107" t="s">
        <v>379</v>
      </c>
      <c r="D190" s="185"/>
      <c r="E190" s="185"/>
      <c r="F190" s="186">
        <f>+F188-F187</f>
        <v>-13726912.399997711</v>
      </c>
      <c r="G190" s="116"/>
      <c r="H190" s="177"/>
      <c r="I190" s="109"/>
    </row>
    <row r="191" spans="3:9" ht="15">
      <c r="C191" s="117" t="s">
        <v>380</v>
      </c>
      <c r="D191" s="118"/>
      <c r="E191" s="118"/>
      <c r="F191" s="119"/>
      <c r="G191" s="116"/>
      <c r="H191" s="116"/>
      <c r="I191" s="109"/>
    </row>
    <row r="192" spans="3:9" ht="15">
      <c r="C192" s="115"/>
      <c r="D192" s="112"/>
      <c r="E192" s="112"/>
      <c r="F192" s="119"/>
      <c r="G192" s="119"/>
      <c r="H192" s="116"/>
      <c r="I192" s="109"/>
    </row>
    <row r="193" spans="3:9" ht="15">
      <c r="C193" s="113" t="s">
        <v>451</v>
      </c>
      <c r="D193" s="111"/>
      <c r="E193" s="114"/>
      <c r="F193" s="112"/>
      <c r="G193" s="112"/>
      <c r="H193" s="112"/>
      <c r="I193" s="109"/>
    </row>
    <row r="194" spans="3:9" ht="15">
      <c r="C194" s="115"/>
      <c r="D194" s="112"/>
      <c r="E194" s="112"/>
      <c r="F194" s="112"/>
      <c r="G194" s="120"/>
      <c r="H194" s="120"/>
      <c r="I194" s="60"/>
    </row>
    <row r="195" spans="3:9" ht="15">
      <c r="C195" s="113" t="s">
        <v>452</v>
      </c>
      <c r="D195" s="111"/>
      <c r="E195" s="121"/>
      <c r="F195" s="112"/>
      <c r="G195" s="122"/>
      <c r="H195" s="112"/>
      <c r="I195" s="60"/>
    </row>
    <row r="196" spans="3:9" ht="15">
      <c r="C196" s="117"/>
      <c r="D196" s="118"/>
      <c r="E196" s="118"/>
      <c r="F196" s="112"/>
      <c r="G196" s="112"/>
      <c r="H196" s="112"/>
      <c r="I196" s="60"/>
    </row>
    <row r="197" spans="3:9" ht="15">
      <c r="C197" s="123" t="s">
        <v>453</v>
      </c>
      <c r="D197" s="121"/>
      <c r="E197" s="121"/>
      <c r="F197" s="112"/>
      <c r="G197" s="122"/>
      <c r="H197" s="112"/>
      <c r="I197" s="60"/>
    </row>
    <row r="198" spans="3:9" ht="15">
      <c r="C198" s="123"/>
      <c r="D198" s="121"/>
      <c r="E198" s="121"/>
      <c r="F198" s="112"/>
      <c r="G198" s="122"/>
      <c r="H198" s="112"/>
      <c r="I198" s="60"/>
    </row>
    <row r="199" spans="3:9" ht="15">
      <c r="C199" s="123" t="s">
        <v>454</v>
      </c>
      <c r="D199" s="121"/>
      <c r="E199" s="121"/>
      <c r="F199" s="112"/>
      <c r="G199" s="122"/>
      <c r="H199" s="112"/>
      <c r="I199" s="60"/>
    </row>
    <row r="200" spans="3:9" ht="15">
      <c r="C200" s="123"/>
      <c r="D200" s="121"/>
      <c r="E200" s="121"/>
      <c r="F200" s="112"/>
      <c r="G200" s="122"/>
      <c r="H200" s="112"/>
      <c r="I200" s="60"/>
    </row>
    <row r="201" spans="3:9" ht="14.25" thickBot="1">
      <c r="C201" s="187"/>
      <c r="D201" s="65"/>
      <c r="E201" s="65"/>
      <c r="F201" s="66"/>
      <c r="G201" s="67"/>
      <c r="H201" s="67"/>
      <c r="I201" s="68"/>
    </row>
    <row r="202" ht="14.25" thickBot="1"/>
    <row r="203" spans="3:7" ht="13.5">
      <c r="C203" s="194"/>
      <c r="D203" s="56"/>
      <c r="E203" s="56"/>
      <c r="F203" s="313" t="s">
        <v>480</v>
      </c>
      <c r="G203" s="314"/>
    </row>
    <row r="204" spans="3:7" ht="13.5">
      <c r="C204" s="195" t="s">
        <v>481</v>
      </c>
      <c r="F204" s="196"/>
      <c r="G204" s="197"/>
    </row>
    <row r="205" spans="3:7" ht="13.5">
      <c r="C205" s="43"/>
      <c r="F205" s="198"/>
      <c r="G205" s="197"/>
    </row>
    <row r="206" spans="3:7" ht="13.5">
      <c r="C206" s="43"/>
      <c r="D206" s="198"/>
      <c r="E206" s="198"/>
      <c r="F206" s="196"/>
      <c r="G206" s="197"/>
    </row>
    <row r="207" spans="3:7" ht="13.5">
      <c r="C207" s="199" t="s">
        <v>482</v>
      </c>
      <c r="D207" s="198"/>
      <c r="E207" s="198"/>
      <c r="F207" s="196"/>
      <c r="G207" s="197"/>
    </row>
    <row r="208" spans="3:7" ht="13.5">
      <c r="C208" s="315" t="s">
        <v>483</v>
      </c>
      <c r="D208" s="316"/>
      <c r="E208" s="316"/>
      <c r="F208" s="196"/>
      <c r="G208" s="197"/>
    </row>
    <row r="209" spans="3:7" ht="13.5">
      <c r="C209" s="315"/>
      <c r="D209" s="316"/>
      <c r="E209" s="316"/>
      <c r="F209" s="70"/>
      <c r="G209" s="200"/>
    </row>
    <row r="210" spans="3:7" ht="13.5">
      <c r="C210" s="199" t="s">
        <v>484</v>
      </c>
      <c r="D210" s="198"/>
      <c r="E210" s="198"/>
      <c r="F210" s="70"/>
      <c r="G210" s="200"/>
    </row>
    <row r="211" spans="3:7" ht="13.5">
      <c r="C211" s="43"/>
      <c r="F211" s="70"/>
      <c r="G211" s="200"/>
    </row>
    <row r="212" spans="3:7" ht="14.25" thickBot="1">
      <c r="C212" s="187"/>
      <c r="D212" s="65"/>
      <c r="E212" s="65"/>
      <c r="F212" s="66"/>
      <c r="G212" s="201"/>
    </row>
  </sheetData>
  <sheetProtection/>
  <mergeCells count="9">
    <mergeCell ref="F203:G203"/>
    <mergeCell ref="C208:E209"/>
    <mergeCell ref="C178:H178"/>
    <mergeCell ref="C179:H179"/>
    <mergeCell ref="C123:H123"/>
    <mergeCell ref="C130:C131"/>
    <mergeCell ref="D130:D131"/>
    <mergeCell ref="H168:H171"/>
    <mergeCell ref="H174:H177"/>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31"/>
  <sheetViews>
    <sheetView showGridLines="0" zoomScale="90" zoomScaleNormal="90" zoomScalePageLayoutView="0" workbookViewId="0" topLeftCell="A1">
      <pane ySplit="6" topLeftCell="A7" activePane="bottomLeft" state="frozen"/>
      <selection pane="topLeft" activeCell="A1" sqref="A1"/>
      <selection pane="bottomLeft" activeCell="I1" sqref="I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332" t="s">
        <v>561</v>
      </c>
      <c r="J1" s="11"/>
      <c r="K1" s="11"/>
      <c r="AH1" s="11"/>
      <c r="AU1" s="11"/>
      <c r="AW1" s="11"/>
      <c r="BA1" s="11"/>
    </row>
    <row r="2" spans="3:9" ht="18">
      <c r="C2" s="7" t="s">
        <v>23</v>
      </c>
      <c r="D2" s="8" t="s">
        <v>188</v>
      </c>
      <c r="I2" s="30"/>
    </row>
    <row r="3" spans="3:4" ht="15.75">
      <c r="C3" s="1" t="s">
        <v>25</v>
      </c>
      <c r="D3" s="21" t="s">
        <v>189</v>
      </c>
    </row>
    <row r="4" spans="3:4" ht="15">
      <c r="C4" s="1" t="s">
        <v>27</v>
      </c>
      <c r="D4" s="22">
        <v>44408</v>
      </c>
    </row>
    <row r="5" ht="14.25" thickBot="1">
      <c r="C5" s="1"/>
    </row>
    <row r="6" spans="3:9" ht="27">
      <c r="C6" s="48" t="s">
        <v>28</v>
      </c>
      <c r="D6" s="44" t="s">
        <v>29</v>
      </c>
      <c r="E6" s="9" t="s">
        <v>30</v>
      </c>
      <c r="F6" s="17" t="s">
        <v>31</v>
      </c>
      <c r="G6" s="14" t="s">
        <v>32</v>
      </c>
      <c r="H6" s="14" t="s">
        <v>337</v>
      </c>
      <c r="I6" s="191" t="s">
        <v>34</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35</v>
      </c>
      <c r="C10" s="49" t="s">
        <v>36</v>
      </c>
      <c r="D10" s="46" t="s">
        <v>37</v>
      </c>
      <c r="E10" s="6" t="s">
        <v>38</v>
      </c>
      <c r="F10" s="19">
        <v>54649</v>
      </c>
      <c r="G10" s="24">
        <v>2198.56</v>
      </c>
      <c r="H10" s="24">
        <v>8.39</v>
      </c>
      <c r="I10" s="29"/>
    </row>
    <row r="11" spans="2:9" ht="13.5">
      <c r="B11" s="8" t="s">
        <v>39</v>
      </c>
      <c r="C11" s="49" t="s">
        <v>40</v>
      </c>
      <c r="D11" s="46" t="s">
        <v>41</v>
      </c>
      <c r="E11" s="6" t="s">
        <v>42</v>
      </c>
      <c r="F11" s="19">
        <v>1017325</v>
      </c>
      <c r="G11" s="24">
        <v>2085.01</v>
      </c>
      <c r="H11" s="24">
        <v>7.95</v>
      </c>
      <c r="I11" s="29"/>
    </row>
    <row r="12" spans="2:9" ht="13.5">
      <c r="B12" s="8" t="s">
        <v>190</v>
      </c>
      <c r="C12" s="49" t="s">
        <v>191</v>
      </c>
      <c r="D12" s="46" t="s">
        <v>192</v>
      </c>
      <c r="E12" s="6" t="s">
        <v>46</v>
      </c>
      <c r="F12" s="19">
        <v>238019</v>
      </c>
      <c r="G12" s="24">
        <v>1397.53</v>
      </c>
      <c r="H12" s="24">
        <v>5.33</v>
      </c>
      <c r="I12" s="29"/>
    </row>
    <row r="13" spans="2:9" ht="13.5">
      <c r="B13" s="8" t="s">
        <v>47</v>
      </c>
      <c r="C13" s="49" t="s">
        <v>48</v>
      </c>
      <c r="D13" s="46" t="s">
        <v>49</v>
      </c>
      <c r="E13" s="6" t="s">
        <v>46</v>
      </c>
      <c r="F13" s="19">
        <v>131277</v>
      </c>
      <c r="G13" s="24">
        <v>1345.52</v>
      </c>
      <c r="H13" s="24">
        <v>5.13</v>
      </c>
      <c r="I13" s="29"/>
    </row>
    <row r="14" spans="2:9" ht="13.5">
      <c r="B14" s="8" t="s">
        <v>105</v>
      </c>
      <c r="C14" s="49" t="s">
        <v>106</v>
      </c>
      <c r="D14" s="46" t="s">
        <v>107</v>
      </c>
      <c r="E14" s="6" t="s">
        <v>53</v>
      </c>
      <c r="F14" s="19">
        <v>18771</v>
      </c>
      <c r="G14" s="24">
        <v>1309.78</v>
      </c>
      <c r="H14" s="24">
        <v>5</v>
      </c>
      <c r="I14" s="29"/>
    </row>
    <row r="15" spans="2:9" ht="13.5">
      <c r="B15" s="8" t="s">
        <v>193</v>
      </c>
      <c r="C15" s="49" t="s">
        <v>194</v>
      </c>
      <c r="D15" s="46" t="s">
        <v>195</v>
      </c>
      <c r="E15" s="6" t="s">
        <v>46</v>
      </c>
      <c r="F15" s="19">
        <v>41014</v>
      </c>
      <c r="G15" s="24">
        <v>1299.1</v>
      </c>
      <c r="H15" s="24">
        <v>4.95</v>
      </c>
      <c r="I15" s="29"/>
    </row>
    <row r="16" spans="2:9" ht="13.5">
      <c r="B16" s="8" t="s">
        <v>50</v>
      </c>
      <c r="C16" s="49" t="s">
        <v>51</v>
      </c>
      <c r="D16" s="46" t="s">
        <v>52</v>
      </c>
      <c r="E16" s="6" t="s">
        <v>53</v>
      </c>
      <c r="F16" s="19">
        <v>45936</v>
      </c>
      <c r="G16" s="24">
        <v>1269.35</v>
      </c>
      <c r="H16" s="24">
        <v>4.84</v>
      </c>
      <c r="I16" s="29"/>
    </row>
    <row r="17" spans="2:9" ht="13.5">
      <c r="B17" s="8" t="s">
        <v>58</v>
      </c>
      <c r="C17" s="49" t="s">
        <v>59</v>
      </c>
      <c r="D17" s="46" t="s">
        <v>60</v>
      </c>
      <c r="E17" s="6" t="s">
        <v>57</v>
      </c>
      <c r="F17" s="19">
        <v>292737</v>
      </c>
      <c r="G17" s="24">
        <v>1261.7</v>
      </c>
      <c r="H17" s="24">
        <v>4.81</v>
      </c>
      <c r="I17" s="29"/>
    </row>
    <row r="18" spans="2:9" ht="13.5">
      <c r="B18" s="8" t="s">
        <v>74</v>
      </c>
      <c r="C18" s="49" t="s">
        <v>75</v>
      </c>
      <c r="D18" s="46" t="s">
        <v>76</v>
      </c>
      <c r="E18" s="6" t="s">
        <v>77</v>
      </c>
      <c r="F18" s="19">
        <v>46003</v>
      </c>
      <c r="G18" s="24">
        <v>1092.04</v>
      </c>
      <c r="H18" s="24">
        <v>4.17</v>
      </c>
      <c r="I18" s="29"/>
    </row>
    <row r="19" spans="2:9" ht="13.5">
      <c r="B19" s="8" t="s">
        <v>54</v>
      </c>
      <c r="C19" s="49" t="s">
        <v>55</v>
      </c>
      <c r="D19" s="46" t="s">
        <v>56</v>
      </c>
      <c r="E19" s="6" t="s">
        <v>57</v>
      </c>
      <c r="F19" s="19">
        <v>81364</v>
      </c>
      <c r="G19" s="24">
        <v>1083.32</v>
      </c>
      <c r="H19" s="24">
        <v>4.13</v>
      </c>
      <c r="I19" s="29"/>
    </row>
    <row r="20" spans="2:9" ht="13.5">
      <c r="B20" s="8" t="s">
        <v>43</v>
      </c>
      <c r="C20" s="49" t="s">
        <v>44</v>
      </c>
      <c r="D20" s="46" t="s">
        <v>45</v>
      </c>
      <c r="E20" s="6" t="s">
        <v>46</v>
      </c>
      <c r="F20" s="19">
        <v>29810</v>
      </c>
      <c r="G20" s="24">
        <v>936.99</v>
      </c>
      <c r="H20" s="24">
        <v>3.57</v>
      </c>
      <c r="I20" s="29"/>
    </row>
    <row r="21" spans="2:9" ht="13.5">
      <c r="B21" s="8" t="s">
        <v>67</v>
      </c>
      <c r="C21" s="49" t="s">
        <v>68</v>
      </c>
      <c r="D21" s="46" t="s">
        <v>69</v>
      </c>
      <c r="E21" s="6" t="s">
        <v>70</v>
      </c>
      <c r="F21" s="19">
        <v>115975</v>
      </c>
      <c r="G21" s="24">
        <v>791.53</v>
      </c>
      <c r="H21" s="24">
        <v>3.02</v>
      </c>
      <c r="I21" s="29"/>
    </row>
    <row r="22" spans="2:9" ht="13.5">
      <c r="B22" s="8" t="s">
        <v>64</v>
      </c>
      <c r="C22" s="49" t="s">
        <v>65</v>
      </c>
      <c r="D22" s="46" t="s">
        <v>66</v>
      </c>
      <c r="E22" s="6" t="s">
        <v>57</v>
      </c>
      <c r="F22" s="19">
        <v>48775</v>
      </c>
      <c r="G22" s="24">
        <v>781.99</v>
      </c>
      <c r="H22" s="24">
        <v>2.98</v>
      </c>
      <c r="I22" s="29"/>
    </row>
    <row r="23" spans="2:9" ht="13.5">
      <c r="B23" s="8" t="s">
        <v>196</v>
      </c>
      <c r="C23" s="49" t="s">
        <v>197</v>
      </c>
      <c r="D23" s="46" t="s">
        <v>198</v>
      </c>
      <c r="E23" s="6" t="s">
        <v>42</v>
      </c>
      <c r="F23" s="19">
        <v>176391</v>
      </c>
      <c r="G23" s="24">
        <v>780.53</v>
      </c>
      <c r="H23" s="24">
        <v>2.98</v>
      </c>
      <c r="I23" s="29"/>
    </row>
    <row r="24" spans="2:9" ht="13.5">
      <c r="B24" s="8" t="s">
        <v>71</v>
      </c>
      <c r="C24" s="49" t="s">
        <v>72</v>
      </c>
      <c r="D24" s="46" t="s">
        <v>73</v>
      </c>
      <c r="E24" s="6" t="s">
        <v>70</v>
      </c>
      <c r="F24" s="19">
        <v>103868</v>
      </c>
      <c r="G24" s="24">
        <v>736.32</v>
      </c>
      <c r="H24" s="24">
        <v>2.81</v>
      </c>
      <c r="I24" s="29"/>
    </row>
    <row r="25" spans="2:9" ht="13.5">
      <c r="B25" s="8" t="s">
        <v>61</v>
      </c>
      <c r="C25" s="49" t="s">
        <v>62</v>
      </c>
      <c r="D25" s="46" t="s">
        <v>63</v>
      </c>
      <c r="E25" s="6" t="s">
        <v>46</v>
      </c>
      <c r="F25" s="19">
        <v>26425</v>
      </c>
      <c r="G25" s="24">
        <v>686.98</v>
      </c>
      <c r="H25" s="24">
        <v>2.62</v>
      </c>
      <c r="I25" s="29"/>
    </row>
    <row r="26" spans="2:9" ht="13.5">
      <c r="B26" s="8" t="s">
        <v>84</v>
      </c>
      <c r="C26" s="49" t="s">
        <v>85</v>
      </c>
      <c r="D26" s="46" t="s">
        <v>86</v>
      </c>
      <c r="E26" s="6" t="s">
        <v>57</v>
      </c>
      <c r="F26" s="19">
        <v>16672</v>
      </c>
      <c r="G26" s="24">
        <v>625.8</v>
      </c>
      <c r="H26" s="24">
        <v>2.39</v>
      </c>
      <c r="I26" s="29"/>
    </row>
    <row r="27" spans="2:9" ht="13.5">
      <c r="B27" s="8" t="s">
        <v>78</v>
      </c>
      <c r="C27" s="49" t="s">
        <v>79</v>
      </c>
      <c r="D27" s="46" t="s">
        <v>80</v>
      </c>
      <c r="E27" s="6" t="s">
        <v>70</v>
      </c>
      <c r="F27" s="19">
        <v>40269</v>
      </c>
      <c r="G27" s="24">
        <v>574.42</v>
      </c>
      <c r="H27" s="24">
        <v>2.19</v>
      </c>
      <c r="I27" s="29"/>
    </row>
    <row r="28" spans="2:9" ht="13.5">
      <c r="B28" s="8" t="s">
        <v>81</v>
      </c>
      <c r="C28" s="49" t="s">
        <v>82</v>
      </c>
      <c r="D28" s="46" t="s">
        <v>83</v>
      </c>
      <c r="E28" s="6" t="s">
        <v>46</v>
      </c>
      <c r="F28" s="19">
        <v>7491</v>
      </c>
      <c r="G28" s="24">
        <v>323.27</v>
      </c>
      <c r="H28" s="24">
        <v>1.23</v>
      </c>
      <c r="I28" s="29"/>
    </row>
    <row r="29" spans="2:9" ht="13.5">
      <c r="B29" s="8" t="s">
        <v>98</v>
      </c>
      <c r="C29" s="49" t="s">
        <v>99</v>
      </c>
      <c r="D29" s="46" t="s">
        <v>100</v>
      </c>
      <c r="E29" s="6" t="s">
        <v>91</v>
      </c>
      <c r="F29" s="19">
        <v>20200</v>
      </c>
      <c r="G29" s="24">
        <v>223.69</v>
      </c>
      <c r="H29" s="24">
        <v>0.85</v>
      </c>
      <c r="I29" s="29"/>
    </row>
    <row r="30" spans="2:9" ht="13.5">
      <c r="B30" s="8" t="s">
        <v>88</v>
      </c>
      <c r="C30" s="49" t="s">
        <v>89</v>
      </c>
      <c r="D30" s="46" t="s">
        <v>90</v>
      </c>
      <c r="E30" s="6" t="s">
        <v>91</v>
      </c>
      <c r="F30" s="19">
        <v>36390</v>
      </c>
      <c r="G30" s="24">
        <v>213.28</v>
      </c>
      <c r="H30" s="24">
        <v>0.81</v>
      </c>
      <c r="I30" s="29"/>
    </row>
    <row r="31" spans="2:9" ht="13.5">
      <c r="B31" s="8" t="s">
        <v>92</v>
      </c>
      <c r="C31" s="49" t="s">
        <v>93</v>
      </c>
      <c r="D31" s="46" t="s">
        <v>94</v>
      </c>
      <c r="E31" s="6" t="s">
        <v>91</v>
      </c>
      <c r="F31" s="19">
        <v>27020</v>
      </c>
      <c r="G31" s="24">
        <v>209.12</v>
      </c>
      <c r="H31" s="24">
        <v>0.8</v>
      </c>
      <c r="I31" s="29"/>
    </row>
    <row r="32" spans="2:9" ht="13.5">
      <c r="B32" s="8" t="s">
        <v>95</v>
      </c>
      <c r="C32" s="49" t="s">
        <v>96</v>
      </c>
      <c r="D32" s="46" t="s">
        <v>97</v>
      </c>
      <c r="E32" s="6" t="s">
        <v>91</v>
      </c>
      <c r="F32" s="19">
        <v>4406</v>
      </c>
      <c r="G32" s="24">
        <v>207.58</v>
      </c>
      <c r="H32" s="24">
        <v>0.79</v>
      </c>
      <c r="I32" s="29"/>
    </row>
    <row r="33" spans="2:9" ht="13.5">
      <c r="B33" s="8" t="s">
        <v>102</v>
      </c>
      <c r="C33" s="49" t="s">
        <v>103</v>
      </c>
      <c r="D33" s="46" t="s">
        <v>104</v>
      </c>
      <c r="E33" s="6" t="s">
        <v>91</v>
      </c>
      <c r="F33" s="19">
        <v>4000</v>
      </c>
      <c r="G33" s="24">
        <v>84.18</v>
      </c>
      <c r="H33" s="24">
        <v>0.32</v>
      </c>
      <c r="I33" s="174"/>
    </row>
    <row r="34" spans="3:9" ht="13.5">
      <c r="C34" s="52" t="s">
        <v>110</v>
      </c>
      <c r="D34" s="46"/>
      <c r="E34" s="6"/>
      <c r="F34" s="19"/>
      <c r="G34" s="25">
        <v>21517.59</v>
      </c>
      <c r="H34" s="25">
        <v>82.06</v>
      </c>
      <c r="I34" s="175"/>
    </row>
    <row r="35" spans="3:9" ht="13.5">
      <c r="C35" s="49"/>
      <c r="D35" s="46"/>
      <c r="E35" s="6"/>
      <c r="F35" s="19"/>
      <c r="G35" s="24"/>
      <c r="H35" s="24"/>
      <c r="I35" s="29"/>
    </row>
    <row r="36" spans="3:9" ht="13.5">
      <c r="C36" s="52" t="s">
        <v>3</v>
      </c>
      <c r="D36" s="46"/>
      <c r="E36" s="6"/>
      <c r="F36" s="19"/>
      <c r="G36" s="24" t="s">
        <v>2</v>
      </c>
      <c r="H36" s="24" t="s">
        <v>2</v>
      </c>
      <c r="I36" s="29"/>
    </row>
    <row r="37" spans="3:9" ht="13.5">
      <c r="C37" s="49"/>
      <c r="D37" s="46"/>
      <c r="E37" s="6"/>
      <c r="F37" s="19"/>
      <c r="G37" s="24"/>
      <c r="H37" s="24"/>
      <c r="I37" s="29"/>
    </row>
    <row r="38" spans="3:9" ht="13.5">
      <c r="C38" s="52" t="s">
        <v>4</v>
      </c>
      <c r="D38" s="46"/>
      <c r="E38" s="6"/>
      <c r="F38" s="19"/>
      <c r="G38" s="24" t="s">
        <v>2</v>
      </c>
      <c r="H38" s="24" t="s">
        <v>2</v>
      </c>
      <c r="I38" s="29"/>
    </row>
    <row r="39" spans="3:9" ht="13.5">
      <c r="C39" s="49"/>
      <c r="D39" s="46"/>
      <c r="E39" s="6"/>
      <c r="F39" s="19"/>
      <c r="G39" s="24"/>
      <c r="H39" s="24"/>
      <c r="I39" s="29"/>
    </row>
    <row r="40" spans="3:9" ht="13.5">
      <c r="C40" s="52" t="s">
        <v>5</v>
      </c>
      <c r="D40" s="46"/>
      <c r="E40" s="6"/>
      <c r="F40" s="19"/>
      <c r="G40" s="24" t="s">
        <v>2</v>
      </c>
      <c r="H40" s="24" t="s">
        <v>2</v>
      </c>
      <c r="I40" s="29"/>
    </row>
    <row r="41" spans="3:9" ht="13.5">
      <c r="C41" s="49"/>
      <c r="D41" s="46"/>
      <c r="E41" s="6"/>
      <c r="F41" s="19"/>
      <c r="G41" s="24"/>
      <c r="H41" s="24"/>
      <c r="I41" s="29"/>
    </row>
    <row r="42" spans="3:9" ht="13.5">
      <c r="C42" s="52" t="s">
        <v>6</v>
      </c>
      <c r="D42" s="46"/>
      <c r="E42" s="6"/>
      <c r="F42" s="19"/>
      <c r="G42" s="24" t="s">
        <v>2</v>
      </c>
      <c r="H42" s="24" t="s">
        <v>2</v>
      </c>
      <c r="I42" s="29"/>
    </row>
    <row r="43" spans="3:9" ht="13.5">
      <c r="C43" s="49"/>
      <c r="D43" s="46"/>
      <c r="E43" s="6"/>
      <c r="F43" s="19"/>
      <c r="G43" s="24"/>
      <c r="H43" s="24"/>
      <c r="I43" s="29"/>
    </row>
    <row r="44" spans="3:9" ht="13.5">
      <c r="C44" s="52" t="s">
        <v>7</v>
      </c>
      <c r="D44" s="46"/>
      <c r="E44" s="6"/>
      <c r="F44" s="19"/>
      <c r="G44" s="24" t="s">
        <v>2</v>
      </c>
      <c r="H44" s="24" t="s">
        <v>2</v>
      </c>
      <c r="I44" s="29"/>
    </row>
    <row r="45" spans="3:9" ht="13.5">
      <c r="C45" s="49"/>
      <c r="D45" s="46"/>
      <c r="E45" s="6"/>
      <c r="F45" s="19"/>
      <c r="G45" s="24"/>
      <c r="H45" s="24"/>
      <c r="I45" s="29"/>
    </row>
    <row r="46" spans="3:9" ht="13.5">
      <c r="C46" s="52" t="s">
        <v>8</v>
      </c>
      <c r="D46" s="46"/>
      <c r="E46" s="6"/>
      <c r="F46" s="19"/>
      <c r="G46" s="24"/>
      <c r="H46" s="24"/>
      <c r="I46" s="29"/>
    </row>
    <row r="47" spans="3:9" ht="13.5">
      <c r="C47" s="49"/>
      <c r="D47" s="46"/>
      <c r="E47" s="6"/>
      <c r="F47" s="19"/>
      <c r="G47" s="24"/>
      <c r="H47" s="24"/>
      <c r="I47" s="29"/>
    </row>
    <row r="48" spans="3:9" ht="13.5">
      <c r="C48" s="52" t="s">
        <v>9</v>
      </c>
      <c r="D48" s="46"/>
      <c r="E48" s="6"/>
      <c r="F48" s="19"/>
      <c r="G48" s="24"/>
      <c r="H48" s="24"/>
      <c r="I48" s="29"/>
    </row>
    <row r="49" spans="3:9" ht="13.5">
      <c r="C49" s="49"/>
      <c r="D49" s="46"/>
      <c r="E49" s="6"/>
      <c r="F49" s="19"/>
      <c r="G49" s="24"/>
      <c r="H49" s="24"/>
      <c r="I49" s="29"/>
    </row>
    <row r="50" spans="3:9" ht="13.5">
      <c r="C50" s="52" t="s">
        <v>10</v>
      </c>
      <c r="D50" s="46"/>
      <c r="E50" s="6"/>
      <c r="F50" s="19"/>
      <c r="G50" s="24" t="s">
        <v>2</v>
      </c>
      <c r="H50" s="24" t="s">
        <v>2</v>
      </c>
      <c r="I50" s="29"/>
    </row>
    <row r="51" spans="3:9" ht="13.5">
      <c r="C51" s="49"/>
      <c r="D51" s="46"/>
      <c r="E51" s="6"/>
      <c r="F51" s="19"/>
      <c r="G51" s="24"/>
      <c r="H51" s="24"/>
      <c r="I51" s="29"/>
    </row>
    <row r="52" spans="3:9" ht="13.5">
      <c r="C52" s="52" t="s">
        <v>11</v>
      </c>
      <c r="D52" s="46"/>
      <c r="E52" s="6"/>
      <c r="F52" s="19"/>
      <c r="G52" s="24" t="s">
        <v>2</v>
      </c>
      <c r="H52" s="24" t="s">
        <v>2</v>
      </c>
      <c r="I52" s="29"/>
    </row>
    <row r="53" spans="3:9" ht="13.5">
      <c r="C53" s="49"/>
      <c r="D53" s="46"/>
      <c r="E53" s="6"/>
      <c r="F53" s="19"/>
      <c r="G53" s="24"/>
      <c r="H53" s="24"/>
      <c r="I53" s="29"/>
    </row>
    <row r="54" spans="3:9" ht="13.5">
      <c r="C54" s="52" t="s">
        <v>12</v>
      </c>
      <c r="D54" s="46"/>
      <c r="E54" s="6"/>
      <c r="F54" s="19"/>
      <c r="G54" s="24" t="s">
        <v>2</v>
      </c>
      <c r="H54" s="24" t="s">
        <v>2</v>
      </c>
      <c r="I54" s="29"/>
    </row>
    <row r="55" spans="3:9" ht="13.5">
      <c r="C55" s="49"/>
      <c r="D55" s="46"/>
      <c r="E55" s="6"/>
      <c r="F55" s="19"/>
      <c r="G55" s="24"/>
      <c r="H55" s="24"/>
      <c r="I55" s="29"/>
    </row>
    <row r="56" spans="3:9" ht="13.5">
      <c r="C56" s="52" t="s">
        <v>13</v>
      </c>
      <c r="D56" s="46"/>
      <c r="E56" s="6"/>
      <c r="F56" s="19"/>
      <c r="G56" s="24" t="s">
        <v>2</v>
      </c>
      <c r="H56" s="24" t="s">
        <v>2</v>
      </c>
      <c r="I56" s="29"/>
    </row>
    <row r="57" spans="3:9" ht="13.5">
      <c r="C57" s="49"/>
      <c r="D57" s="46"/>
      <c r="E57" s="6"/>
      <c r="F57" s="19"/>
      <c r="G57" s="24"/>
      <c r="H57" s="24"/>
      <c r="I57" s="29"/>
    </row>
    <row r="58" spans="3:9" ht="13.5">
      <c r="C58" s="52" t="s">
        <v>14</v>
      </c>
      <c r="D58" s="46"/>
      <c r="E58" s="6"/>
      <c r="F58" s="19"/>
      <c r="G58" s="24" t="s">
        <v>2</v>
      </c>
      <c r="H58" s="24" t="s">
        <v>2</v>
      </c>
      <c r="I58" s="29"/>
    </row>
    <row r="59" spans="3:9" ht="13.5">
      <c r="C59" s="49"/>
      <c r="D59" s="46"/>
      <c r="E59" s="6"/>
      <c r="F59" s="19"/>
      <c r="G59" s="24"/>
      <c r="H59" s="24"/>
      <c r="I59" s="29"/>
    </row>
    <row r="60" spans="3:9" ht="13.5">
      <c r="C60" s="52" t="s">
        <v>15</v>
      </c>
      <c r="D60" s="46"/>
      <c r="E60" s="6"/>
      <c r="F60" s="19"/>
      <c r="G60" s="24"/>
      <c r="H60" s="24"/>
      <c r="I60" s="29"/>
    </row>
    <row r="61" spans="3:9" ht="13.5">
      <c r="C61" s="49"/>
      <c r="D61" s="46"/>
      <c r="E61" s="6"/>
      <c r="F61" s="19"/>
      <c r="G61" s="24"/>
      <c r="H61" s="24"/>
      <c r="I61" s="29"/>
    </row>
    <row r="62" spans="3:9" ht="13.5">
      <c r="C62" s="52" t="s">
        <v>16</v>
      </c>
      <c r="D62" s="46"/>
      <c r="E62" s="6"/>
      <c r="F62" s="19"/>
      <c r="G62" s="24" t="s">
        <v>2</v>
      </c>
      <c r="H62" s="24" t="s">
        <v>2</v>
      </c>
      <c r="I62" s="29"/>
    </row>
    <row r="63" spans="3:9" ht="13.5">
      <c r="C63" s="49"/>
      <c r="D63" s="46"/>
      <c r="E63" s="6"/>
      <c r="F63" s="19"/>
      <c r="G63" s="24"/>
      <c r="H63" s="24"/>
      <c r="I63" s="29"/>
    </row>
    <row r="64" spans="3:9" ht="13.5">
      <c r="C64" s="52" t="s">
        <v>17</v>
      </c>
      <c r="D64" s="46"/>
      <c r="E64" s="6"/>
      <c r="F64" s="19"/>
      <c r="G64" s="24" t="s">
        <v>2</v>
      </c>
      <c r="H64" s="24" t="s">
        <v>2</v>
      </c>
      <c r="I64" s="29"/>
    </row>
    <row r="65" spans="3:9" ht="13.5">
      <c r="C65" s="49"/>
      <c r="D65" s="46"/>
      <c r="E65" s="6"/>
      <c r="F65" s="19"/>
      <c r="G65" s="24"/>
      <c r="H65" s="24"/>
      <c r="I65" s="29"/>
    </row>
    <row r="66" spans="3:9" ht="13.5">
      <c r="C66" s="52" t="s">
        <v>18</v>
      </c>
      <c r="D66" s="46"/>
      <c r="E66" s="6"/>
      <c r="F66" s="19"/>
      <c r="G66" s="24" t="s">
        <v>2</v>
      </c>
      <c r="H66" s="24" t="s">
        <v>2</v>
      </c>
      <c r="I66" s="29"/>
    </row>
    <row r="67" spans="3:9" ht="13.5">
      <c r="C67" s="49"/>
      <c r="D67" s="46"/>
      <c r="E67" s="6"/>
      <c r="F67" s="19"/>
      <c r="G67" s="24"/>
      <c r="H67" s="24"/>
      <c r="I67" s="29"/>
    </row>
    <row r="68" spans="3:9" ht="13.5">
      <c r="C68" s="52" t="s">
        <v>19</v>
      </c>
      <c r="D68" s="46"/>
      <c r="E68" s="6"/>
      <c r="F68" s="19"/>
      <c r="G68" s="24" t="s">
        <v>2</v>
      </c>
      <c r="H68" s="24" t="s">
        <v>2</v>
      </c>
      <c r="I68" s="29"/>
    </row>
    <row r="69" spans="3:9" ht="13.5">
      <c r="C69" s="49"/>
      <c r="D69" s="46"/>
      <c r="E69" s="6"/>
      <c r="F69" s="19"/>
      <c r="G69" s="24"/>
      <c r="H69" s="24"/>
      <c r="I69" s="29"/>
    </row>
    <row r="70" spans="1:9" ht="13.5">
      <c r="A70" s="10"/>
      <c r="B70" s="27"/>
      <c r="C70" s="50" t="s">
        <v>20</v>
      </c>
      <c r="D70" s="46"/>
      <c r="E70" s="6"/>
      <c r="F70" s="19"/>
      <c r="G70" s="24"/>
      <c r="H70" s="24"/>
      <c r="I70" s="29"/>
    </row>
    <row r="71" spans="1:9" ht="13.5">
      <c r="A71" s="27"/>
      <c r="B71" s="27"/>
      <c r="C71" s="50" t="s">
        <v>21</v>
      </c>
      <c r="D71" s="46"/>
      <c r="E71" s="6"/>
      <c r="F71" s="19"/>
      <c r="G71" s="24" t="s">
        <v>2</v>
      </c>
      <c r="H71" s="24" t="s">
        <v>2</v>
      </c>
      <c r="I71" s="29"/>
    </row>
    <row r="72" spans="1:9" ht="13.5">
      <c r="A72" s="27"/>
      <c r="B72" s="27"/>
      <c r="C72" s="50"/>
      <c r="D72" s="46"/>
      <c r="E72" s="6"/>
      <c r="F72" s="19"/>
      <c r="G72" s="24"/>
      <c r="H72" s="24"/>
      <c r="I72" s="29"/>
    </row>
    <row r="73" spans="1:9" ht="13.5">
      <c r="A73" s="27"/>
      <c r="B73" s="27"/>
      <c r="C73" s="50" t="s">
        <v>441</v>
      </c>
      <c r="D73" s="46"/>
      <c r="E73" s="6"/>
      <c r="F73" s="19"/>
      <c r="G73" s="24" t="s">
        <v>2</v>
      </c>
      <c r="H73" s="24" t="s">
        <v>2</v>
      </c>
      <c r="I73" s="29"/>
    </row>
    <row r="74" spans="1:9" ht="13.5">
      <c r="A74" s="27"/>
      <c r="B74" s="27"/>
      <c r="C74" s="50"/>
      <c r="D74" s="46"/>
      <c r="E74" s="6"/>
      <c r="F74" s="19"/>
      <c r="G74" s="24"/>
      <c r="H74" s="24"/>
      <c r="I74" s="29"/>
    </row>
    <row r="75" spans="1:9" ht="13.5">
      <c r="A75" s="27"/>
      <c r="B75" s="27"/>
      <c r="C75" s="50" t="s">
        <v>442</v>
      </c>
      <c r="D75" s="46"/>
      <c r="E75" s="6"/>
      <c r="F75" s="19"/>
      <c r="G75" s="24" t="s">
        <v>2</v>
      </c>
      <c r="H75" s="24" t="s">
        <v>2</v>
      </c>
      <c r="I75" s="29"/>
    </row>
    <row r="76" spans="1:9" ht="13.5">
      <c r="A76" s="27"/>
      <c r="B76" s="27"/>
      <c r="C76" s="50"/>
      <c r="D76" s="46"/>
      <c r="E76" s="6"/>
      <c r="F76" s="19"/>
      <c r="G76" s="24"/>
      <c r="H76" s="24"/>
      <c r="I76" s="29"/>
    </row>
    <row r="77" spans="3:9" ht="13.5">
      <c r="C77" s="51" t="s">
        <v>443</v>
      </c>
      <c r="D77" s="46"/>
      <c r="E77" s="6"/>
      <c r="F77" s="19"/>
      <c r="G77" s="24"/>
      <c r="H77" s="24"/>
      <c r="I77" s="29"/>
    </row>
    <row r="78" spans="2:9" ht="13.5">
      <c r="B78" s="8" t="s">
        <v>140</v>
      </c>
      <c r="C78" s="49" t="s">
        <v>141</v>
      </c>
      <c r="D78" s="46"/>
      <c r="E78" s="6"/>
      <c r="F78" s="19"/>
      <c r="G78" s="24">
        <v>4914.57</v>
      </c>
      <c r="H78" s="24">
        <v>18.74</v>
      </c>
      <c r="I78" s="174">
        <v>3.21</v>
      </c>
    </row>
    <row r="79" spans="3:9" ht="13.5">
      <c r="C79" s="52" t="s">
        <v>110</v>
      </c>
      <c r="D79" s="46"/>
      <c r="E79" s="6"/>
      <c r="F79" s="19"/>
      <c r="G79" s="25">
        <v>4914.57</v>
      </c>
      <c r="H79" s="25">
        <v>18.74</v>
      </c>
      <c r="I79" s="175"/>
    </row>
    <row r="80" spans="3:9" ht="13.5">
      <c r="C80" s="49"/>
      <c r="D80" s="46"/>
      <c r="E80" s="6"/>
      <c r="F80" s="19"/>
      <c r="G80" s="24"/>
      <c r="H80" s="24"/>
      <c r="I80" s="29"/>
    </row>
    <row r="81" spans="1:9" ht="13.5">
      <c r="A81" s="10"/>
      <c r="B81" s="27"/>
      <c r="C81" s="50" t="s">
        <v>22</v>
      </c>
      <c r="D81" s="46"/>
      <c r="E81" s="6"/>
      <c r="F81" s="19"/>
      <c r="G81" s="24"/>
      <c r="H81" s="24"/>
      <c r="I81" s="29"/>
    </row>
    <row r="82" spans="2:9" ht="13.5">
      <c r="B82" s="8"/>
      <c r="C82" s="49" t="s">
        <v>142</v>
      </c>
      <c r="D82" s="46"/>
      <c r="E82" s="6"/>
      <c r="F82" s="19"/>
      <c r="G82" s="24">
        <v>-212.94</v>
      </c>
      <c r="H82" s="24">
        <v>-0.8</v>
      </c>
      <c r="I82" s="174"/>
    </row>
    <row r="83" spans="3:9" ht="13.5">
      <c r="C83" s="52" t="s">
        <v>110</v>
      </c>
      <c r="D83" s="46"/>
      <c r="E83" s="6"/>
      <c r="F83" s="19"/>
      <c r="G83" s="25">
        <v>-212.94</v>
      </c>
      <c r="H83" s="25">
        <v>-0.8</v>
      </c>
      <c r="I83" s="175"/>
    </row>
    <row r="84" spans="3:9" ht="13.5">
      <c r="C84" s="49"/>
      <c r="D84" s="46"/>
      <c r="E84" s="6"/>
      <c r="F84" s="19"/>
      <c r="G84" s="24"/>
      <c r="H84" s="24"/>
      <c r="I84" s="174"/>
    </row>
    <row r="85" spans="3:9" ht="14.25" thickBot="1">
      <c r="C85" s="53" t="s">
        <v>143</v>
      </c>
      <c r="D85" s="47"/>
      <c r="E85" s="5"/>
      <c r="F85" s="20"/>
      <c r="G85" s="26">
        <v>26219.22</v>
      </c>
      <c r="H85" s="26">
        <f>_xlfn.SUMIFS(H:H,C:C,"Total")</f>
        <v>100</v>
      </c>
      <c r="I85" s="193"/>
    </row>
    <row r="87" ht="14.25" thickBot="1"/>
    <row r="88" spans="3:9" ht="13.5">
      <c r="C88" s="72" t="s">
        <v>381</v>
      </c>
      <c r="D88" s="56"/>
      <c r="E88" s="56"/>
      <c r="F88" s="57"/>
      <c r="G88" s="124"/>
      <c r="H88" s="124"/>
      <c r="I88" s="59"/>
    </row>
    <row r="89" spans="3:9" ht="14.25" thickBot="1">
      <c r="C89" s="64" t="s">
        <v>342</v>
      </c>
      <c r="D89" s="65"/>
      <c r="E89" s="65"/>
      <c r="F89" s="66"/>
      <c r="G89" s="67"/>
      <c r="H89" s="67"/>
      <c r="I89" s="68"/>
    </row>
    <row r="90" ht="14.25" thickBot="1"/>
    <row r="91" spans="3:9" ht="13.5">
      <c r="C91" s="72" t="s">
        <v>344</v>
      </c>
      <c r="D91" s="73"/>
      <c r="E91" s="73"/>
      <c r="F91" s="73"/>
      <c r="G91" s="73"/>
      <c r="H91" s="74"/>
      <c r="I91" s="59"/>
    </row>
    <row r="92" spans="3:9" ht="13.5">
      <c r="C92" s="75" t="s">
        <v>345</v>
      </c>
      <c r="D92" s="76"/>
      <c r="E92" s="77"/>
      <c r="F92" s="77"/>
      <c r="G92" s="76"/>
      <c r="H92" s="63"/>
      <c r="I92" s="60"/>
    </row>
    <row r="93" spans="3:9" ht="41.25">
      <c r="C93" s="325" t="s">
        <v>346</v>
      </c>
      <c r="D93" s="326" t="s">
        <v>347</v>
      </c>
      <c r="E93" s="78" t="s">
        <v>348</v>
      </c>
      <c r="F93" s="78" t="s">
        <v>348</v>
      </c>
      <c r="G93" s="78" t="s">
        <v>349</v>
      </c>
      <c r="H93" s="63"/>
      <c r="I93" s="60"/>
    </row>
    <row r="94" spans="3:9" ht="13.5">
      <c r="C94" s="325"/>
      <c r="D94" s="326"/>
      <c r="E94" s="78" t="s">
        <v>350</v>
      </c>
      <c r="F94" s="78" t="s">
        <v>351</v>
      </c>
      <c r="G94" s="78" t="s">
        <v>350</v>
      </c>
      <c r="H94" s="63"/>
      <c r="I94" s="60"/>
    </row>
    <row r="95" spans="3:9" ht="13.5">
      <c r="C95" s="79" t="s">
        <v>2</v>
      </c>
      <c r="D95" s="80" t="s">
        <v>2</v>
      </c>
      <c r="E95" s="80" t="s">
        <v>2</v>
      </c>
      <c r="F95" s="80" t="s">
        <v>2</v>
      </c>
      <c r="G95" s="80" t="s">
        <v>2</v>
      </c>
      <c r="H95" s="63"/>
      <c r="I95" s="60"/>
    </row>
    <row r="96" spans="3:9" ht="15">
      <c r="C96" s="81" t="s">
        <v>352</v>
      </c>
      <c r="D96" s="82"/>
      <c r="E96" s="82"/>
      <c r="F96" s="82"/>
      <c r="G96" s="82"/>
      <c r="H96" s="63"/>
      <c r="I96" s="60"/>
    </row>
    <row r="97" spans="3:9" ht="15">
      <c r="C97" s="83"/>
      <c r="D97" s="62"/>
      <c r="E97" s="62"/>
      <c r="F97" s="62"/>
      <c r="G97" s="62"/>
      <c r="H97" s="63"/>
      <c r="I97" s="60"/>
    </row>
    <row r="98" spans="3:9" ht="15">
      <c r="C98" s="83" t="s">
        <v>353</v>
      </c>
      <c r="D98" s="62"/>
      <c r="E98" s="62"/>
      <c r="F98" s="62"/>
      <c r="G98" s="62"/>
      <c r="H98" s="63"/>
      <c r="I98" s="60"/>
    </row>
    <row r="99" spans="3:9" ht="13.5">
      <c r="C99" s="61"/>
      <c r="D99" s="62"/>
      <c r="E99" s="62"/>
      <c r="F99" s="62"/>
      <c r="G99" s="62"/>
      <c r="H99" s="63"/>
      <c r="I99" s="60"/>
    </row>
    <row r="100" spans="3:9" ht="15">
      <c r="C100" s="83" t="s">
        <v>354</v>
      </c>
      <c r="D100" s="62"/>
      <c r="E100" s="62"/>
      <c r="F100" s="62"/>
      <c r="G100" s="62"/>
      <c r="H100" s="63"/>
      <c r="I100" s="60"/>
    </row>
    <row r="101" spans="3:9" ht="13.5">
      <c r="C101" s="84" t="s">
        <v>355</v>
      </c>
      <c r="D101" s="85" t="s">
        <v>444</v>
      </c>
      <c r="E101" s="85" t="s">
        <v>385</v>
      </c>
      <c r="F101" s="62"/>
      <c r="G101" s="62"/>
      <c r="H101" s="63"/>
      <c r="I101" s="60"/>
    </row>
    <row r="102" spans="3:9" ht="13.5">
      <c r="C102" s="84" t="s">
        <v>356</v>
      </c>
      <c r="D102" s="125">
        <v>16.4874</v>
      </c>
      <c r="E102" s="125">
        <v>17.2637</v>
      </c>
      <c r="F102" s="62"/>
      <c r="G102" s="62"/>
      <c r="H102" s="63"/>
      <c r="I102" s="60"/>
    </row>
    <row r="103" spans="3:9" ht="13.5">
      <c r="C103" s="84" t="s">
        <v>357</v>
      </c>
      <c r="D103" s="125">
        <v>16.1029</v>
      </c>
      <c r="E103" s="125">
        <v>16.8437</v>
      </c>
      <c r="F103" s="62"/>
      <c r="G103" s="62"/>
      <c r="H103" s="63"/>
      <c r="I103" s="60"/>
    </row>
    <row r="104" spans="3:9" ht="13.5">
      <c r="C104" s="61"/>
      <c r="D104" s="62"/>
      <c r="E104" s="62"/>
      <c r="F104" s="62"/>
      <c r="G104" s="62"/>
      <c r="H104" s="63"/>
      <c r="I104" s="60"/>
    </row>
    <row r="105" spans="3:9" ht="15">
      <c r="C105" s="83" t="s">
        <v>457</v>
      </c>
      <c r="D105" s="87"/>
      <c r="E105" s="87"/>
      <c r="F105" s="87"/>
      <c r="G105" s="62"/>
      <c r="H105" s="63"/>
      <c r="I105" s="60"/>
    </row>
    <row r="106" spans="3:9" ht="15">
      <c r="C106" s="83"/>
      <c r="D106" s="87"/>
      <c r="E106" s="87"/>
      <c r="F106" s="87"/>
      <c r="G106" s="62"/>
      <c r="H106" s="63"/>
      <c r="I106" s="60"/>
    </row>
    <row r="107" spans="3:9" ht="15">
      <c r="C107" s="83" t="s">
        <v>456</v>
      </c>
      <c r="D107" s="87"/>
      <c r="E107" s="87"/>
      <c r="F107" s="87"/>
      <c r="G107" s="62"/>
      <c r="H107" s="63"/>
      <c r="I107" s="60"/>
    </row>
    <row r="108" spans="3:9" ht="15">
      <c r="C108" s="83"/>
      <c r="D108" s="87"/>
      <c r="E108" s="87"/>
      <c r="F108" s="87"/>
      <c r="G108" s="62"/>
      <c r="H108" s="63"/>
      <c r="I108" s="60"/>
    </row>
    <row r="109" spans="3:9" ht="15">
      <c r="C109" s="83" t="s">
        <v>458</v>
      </c>
      <c r="D109" s="87"/>
      <c r="E109" s="88"/>
      <c r="F109" s="89"/>
      <c r="G109" s="62"/>
      <c r="H109" s="63"/>
      <c r="I109" s="60"/>
    </row>
    <row r="110" spans="3:9" ht="15">
      <c r="C110" s="90" t="s">
        <v>358</v>
      </c>
      <c r="D110" s="87"/>
      <c r="E110" s="87"/>
      <c r="F110" s="87"/>
      <c r="G110" s="62"/>
      <c r="H110" s="63"/>
      <c r="I110" s="60"/>
    </row>
    <row r="111" spans="3:9" ht="15">
      <c r="C111" s="91"/>
      <c r="D111" s="87"/>
      <c r="E111" s="87"/>
      <c r="F111" s="87"/>
      <c r="G111" s="62"/>
      <c r="H111" s="63"/>
      <c r="I111" s="60"/>
    </row>
    <row r="112" spans="3:9" ht="15">
      <c r="C112" s="83" t="s">
        <v>459</v>
      </c>
      <c r="D112" s="87"/>
      <c r="E112" s="87"/>
      <c r="F112" s="87"/>
      <c r="G112" s="188"/>
      <c r="H112" s="63"/>
      <c r="I112" s="60"/>
    </row>
    <row r="113" spans="3:9" ht="15">
      <c r="C113" s="83"/>
      <c r="D113" s="87"/>
      <c r="E113" s="87"/>
      <c r="F113" s="87"/>
      <c r="G113" s="62"/>
      <c r="H113" s="63"/>
      <c r="I113" s="60"/>
    </row>
    <row r="114" spans="3:9" ht="18">
      <c r="C114" s="83" t="s">
        <v>469</v>
      </c>
      <c r="D114" s="87"/>
      <c r="E114" s="87"/>
      <c r="F114" s="88"/>
      <c r="G114" s="126"/>
      <c r="H114" s="63"/>
      <c r="I114" s="60"/>
    </row>
    <row r="115" spans="3:9" ht="18">
      <c r="C115" s="83"/>
      <c r="D115" s="87"/>
      <c r="E115" s="87"/>
      <c r="F115" s="87"/>
      <c r="G115" s="126"/>
      <c r="H115" s="63"/>
      <c r="I115" s="60"/>
    </row>
    <row r="116" spans="3:9" ht="15">
      <c r="C116" s="83" t="s">
        <v>470</v>
      </c>
      <c r="D116" s="87"/>
      <c r="E116" s="87"/>
      <c r="F116" s="127"/>
      <c r="G116" s="62"/>
      <c r="H116" s="63"/>
      <c r="I116" s="60"/>
    </row>
    <row r="117" spans="3:9" ht="15">
      <c r="C117" s="83"/>
      <c r="D117" s="87"/>
      <c r="E117" s="87"/>
      <c r="F117" s="87"/>
      <c r="G117" s="62"/>
      <c r="H117" s="63"/>
      <c r="I117" s="60"/>
    </row>
    <row r="118" spans="3:9" ht="15">
      <c r="C118" s="83" t="s">
        <v>468</v>
      </c>
      <c r="D118" s="87"/>
      <c r="E118" s="87"/>
      <c r="F118" s="87"/>
      <c r="G118" s="62"/>
      <c r="H118" s="63"/>
      <c r="I118" s="60"/>
    </row>
    <row r="119" spans="3:9" ht="15">
      <c r="C119" s="83"/>
      <c r="D119" s="87"/>
      <c r="E119" s="87"/>
      <c r="F119" s="87"/>
      <c r="G119" s="62"/>
      <c r="H119" s="63"/>
      <c r="I119" s="60"/>
    </row>
    <row r="120" spans="3:9" ht="15">
      <c r="C120" s="83" t="s">
        <v>460</v>
      </c>
      <c r="D120" s="87"/>
      <c r="E120" s="87"/>
      <c r="F120" s="87"/>
      <c r="G120" s="62"/>
      <c r="H120" s="63"/>
      <c r="I120" s="60"/>
    </row>
    <row r="121" spans="3:9" ht="15">
      <c r="C121" s="83"/>
      <c r="D121" s="87"/>
      <c r="E121" s="87"/>
      <c r="F121" s="87"/>
      <c r="G121" s="62"/>
      <c r="H121" s="63"/>
      <c r="I121" s="60"/>
    </row>
    <row r="122" spans="3:9" ht="15">
      <c r="C122" s="83" t="s">
        <v>382</v>
      </c>
      <c r="D122" s="87"/>
      <c r="E122" s="87"/>
      <c r="F122" s="87"/>
      <c r="G122" s="62"/>
      <c r="H122" s="63"/>
      <c r="I122" s="60"/>
    </row>
    <row r="123" spans="3:9" ht="14.25" thickBot="1">
      <c r="C123" s="128"/>
      <c r="D123" s="129"/>
      <c r="E123" s="129"/>
      <c r="F123" s="130"/>
      <c r="G123" s="131"/>
      <c r="H123" s="130"/>
      <c r="I123" s="68"/>
    </row>
    <row r="124" ht="14.25" thickBot="1"/>
    <row r="125" spans="3:7" ht="13.5">
      <c r="C125" s="194"/>
      <c r="D125" s="56"/>
      <c r="E125" s="56"/>
      <c r="F125" s="206" t="s">
        <v>480</v>
      </c>
      <c r="G125" s="203"/>
    </row>
    <row r="126" spans="3:7" ht="13.5">
      <c r="C126" s="195" t="s">
        <v>481</v>
      </c>
      <c r="D126" s="198"/>
      <c r="E126" s="198"/>
      <c r="F126" s="196"/>
      <c r="G126" s="200"/>
    </row>
    <row r="127" spans="3:7" ht="13.5">
      <c r="C127" s="199" t="s">
        <v>482</v>
      </c>
      <c r="D127" s="198"/>
      <c r="E127" s="198"/>
      <c r="F127" s="196"/>
      <c r="G127" s="200"/>
    </row>
    <row r="128" spans="3:7" ht="13.5">
      <c r="C128" s="207" t="s">
        <v>488</v>
      </c>
      <c r="D128" s="198"/>
      <c r="E128" s="198"/>
      <c r="F128" s="196"/>
      <c r="G128" s="200"/>
    </row>
    <row r="129" spans="3:7" ht="13.5">
      <c r="C129" s="207" t="s">
        <v>489</v>
      </c>
      <c r="D129" s="198"/>
      <c r="E129" s="198"/>
      <c r="F129" s="196"/>
      <c r="G129" s="200"/>
    </row>
    <row r="130" spans="3:7" ht="13.5">
      <c r="C130" s="205"/>
      <c r="D130" s="198"/>
      <c r="E130" s="198"/>
      <c r="F130" s="196"/>
      <c r="G130" s="200"/>
    </row>
    <row r="131" spans="3:7" ht="14.25" thickBot="1">
      <c r="C131" s="208" t="s">
        <v>484</v>
      </c>
      <c r="D131" s="209"/>
      <c r="E131" s="209"/>
      <c r="F131" s="210"/>
      <c r="G131" s="201"/>
    </row>
  </sheetData>
  <sheetProtection/>
  <mergeCells count="2">
    <mergeCell ref="C93:C94"/>
    <mergeCell ref="D93:D94"/>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55"/>
  <sheetViews>
    <sheetView showGridLines="0" zoomScale="90" zoomScaleNormal="90" zoomScalePageLayoutView="0" workbookViewId="0" topLeftCell="A1">
      <pane ySplit="6" topLeftCell="A7" activePane="bottomLeft" state="frozen"/>
      <selection pane="topLeft" activeCell="A1" sqref="A1"/>
      <selection pane="bottomLeft" activeCell="I1" sqref="I1"/>
    </sheetView>
  </sheetViews>
  <sheetFormatPr defaultColWidth="13.8515625" defaultRowHeight="15"/>
  <cols>
    <col min="1" max="1" width="2.57421875" style="2" customWidth="1"/>
    <col min="2" max="2" width="5.8515625" style="2" hidden="1" customWidth="1"/>
    <col min="3" max="3" width="58.140625" style="2" customWidth="1"/>
    <col min="4" max="4" width="31.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333" t="s">
        <v>561</v>
      </c>
      <c r="J1" s="11"/>
      <c r="K1" s="11"/>
      <c r="AH1" s="11"/>
      <c r="AU1" s="11"/>
      <c r="AW1" s="11"/>
      <c r="BA1" s="11"/>
    </row>
    <row r="2" spans="3:9" ht="18">
      <c r="C2" s="7" t="s">
        <v>23</v>
      </c>
      <c r="D2" s="8" t="s">
        <v>145</v>
      </c>
      <c r="I2" s="30"/>
    </row>
    <row r="3" spans="3:4" ht="15.75">
      <c r="C3" s="1" t="s">
        <v>25</v>
      </c>
      <c r="D3" s="21" t="s">
        <v>146</v>
      </c>
    </row>
    <row r="4" spans="3:4" ht="15">
      <c r="C4" s="1" t="s">
        <v>27</v>
      </c>
      <c r="D4" s="22">
        <v>44408</v>
      </c>
    </row>
    <row r="5" ht="13.5">
      <c r="C5" s="1"/>
    </row>
    <row r="6" spans="3:9" ht="27">
      <c r="C6" s="48" t="s">
        <v>28</v>
      </c>
      <c r="D6" s="44" t="s">
        <v>29</v>
      </c>
      <c r="E6" s="9" t="s">
        <v>30</v>
      </c>
      <c r="F6" s="17" t="s">
        <v>31</v>
      </c>
      <c r="G6" s="14" t="s">
        <v>32</v>
      </c>
      <c r="H6" s="14" t="s">
        <v>337</v>
      </c>
      <c r="I6" s="14" t="s">
        <v>34</v>
      </c>
    </row>
    <row r="7" spans="3:9" ht="13.5">
      <c r="C7" s="49"/>
      <c r="D7" s="45"/>
      <c r="E7" s="4"/>
      <c r="F7" s="18"/>
      <c r="G7" s="23"/>
      <c r="H7" s="23"/>
      <c r="I7" s="28"/>
    </row>
    <row r="8" spans="1:9" ht="13.5">
      <c r="A8" s="10"/>
      <c r="B8" s="27"/>
      <c r="C8" s="50" t="s">
        <v>8</v>
      </c>
      <c r="D8" s="46"/>
      <c r="E8" s="6"/>
      <c r="F8" s="19"/>
      <c r="G8" s="24"/>
      <c r="H8" s="24"/>
      <c r="I8" s="29"/>
    </row>
    <row r="9" spans="1:9" ht="13.5">
      <c r="A9" s="27"/>
      <c r="B9" s="27"/>
      <c r="C9" s="50" t="s">
        <v>9</v>
      </c>
      <c r="D9" s="46"/>
      <c r="E9" s="6"/>
      <c r="F9" s="19"/>
      <c r="G9" s="24"/>
      <c r="H9" s="24"/>
      <c r="I9" s="29"/>
    </row>
    <row r="10" spans="1:9" ht="13.5">
      <c r="A10" s="27"/>
      <c r="B10" s="27"/>
      <c r="C10" s="50"/>
      <c r="D10" s="46"/>
      <c r="E10" s="6"/>
      <c r="F10" s="19"/>
      <c r="G10" s="24"/>
      <c r="H10" s="24"/>
      <c r="I10" s="29"/>
    </row>
    <row r="11" spans="1:9" ht="13.5">
      <c r="A11" s="27"/>
      <c r="B11" s="27"/>
      <c r="C11" s="50" t="s">
        <v>10</v>
      </c>
      <c r="D11" s="46"/>
      <c r="E11" s="6"/>
      <c r="F11" s="19"/>
      <c r="G11" s="24" t="s">
        <v>2</v>
      </c>
      <c r="H11" s="24" t="s">
        <v>2</v>
      </c>
      <c r="I11" s="29"/>
    </row>
    <row r="12" spans="1:9" ht="13.5">
      <c r="A12" s="27"/>
      <c r="B12" s="27"/>
      <c r="C12" s="50"/>
      <c r="D12" s="46"/>
      <c r="E12" s="6"/>
      <c r="F12" s="19"/>
      <c r="G12" s="24"/>
      <c r="H12" s="24"/>
      <c r="I12" s="29"/>
    </row>
    <row r="13" spans="1:9" ht="13.5">
      <c r="A13" s="27"/>
      <c r="B13" s="27"/>
      <c r="C13" s="50" t="s">
        <v>11</v>
      </c>
      <c r="D13" s="46"/>
      <c r="E13" s="6"/>
      <c r="F13" s="19"/>
      <c r="G13" s="24" t="s">
        <v>2</v>
      </c>
      <c r="H13" s="24" t="s">
        <v>2</v>
      </c>
      <c r="I13" s="29"/>
    </row>
    <row r="14" spans="1:9" ht="13.5">
      <c r="A14" s="27"/>
      <c r="B14" s="27"/>
      <c r="C14" s="50"/>
      <c r="D14" s="46"/>
      <c r="E14" s="6"/>
      <c r="F14" s="19"/>
      <c r="G14" s="24"/>
      <c r="H14" s="24"/>
      <c r="I14" s="29"/>
    </row>
    <row r="15" spans="1:9" ht="13.5">
      <c r="A15" s="27"/>
      <c r="B15" s="27"/>
      <c r="C15" s="50" t="s">
        <v>12</v>
      </c>
      <c r="D15" s="46"/>
      <c r="E15" s="6"/>
      <c r="F15" s="19"/>
      <c r="G15" s="24" t="s">
        <v>2</v>
      </c>
      <c r="H15" s="24" t="s">
        <v>2</v>
      </c>
      <c r="I15" s="29"/>
    </row>
    <row r="16" spans="1:9" ht="13.5">
      <c r="A16" s="27"/>
      <c r="B16" s="27"/>
      <c r="C16" s="50"/>
      <c r="D16" s="46"/>
      <c r="E16" s="6"/>
      <c r="F16" s="19"/>
      <c r="G16" s="24"/>
      <c r="H16" s="24"/>
      <c r="I16" s="29"/>
    </row>
    <row r="17" spans="1:9" ht="13.5">
      <c r="A17" s="27"/>
      <c r="B17" s="27"/>
      <c r="C17" s="50" t="s">
        <v>13</v>
      </c>
      <c r="D17" s="46"/>
      <c r="E17" s="6"/>
      <c r="F17" s="19"/>
      <c r="G17" s="24" t="s">
        <v>2</v>
      </c>
      <c r="H17" s="24" t="s">
        <v>2</v>
      </c>
      <c r="I17" s="29"/>
    </row>
    <row r="18" spans="1:9" ht="13.5">
      <c r="A18" s="27"/>
      <c r="B18" s="27"/>
      <c r="C18" s="50"/>
      <c r="D18" s="46"/>
      <c r="E18" s="6"/>
      <c r="F18" s="19"/>
      <c r="G18" s="24"/>
      <c r="H18" s="24"/>
      <c r="I18" s="29"/>
    </row>
    <row r="19" spans="3:9" ht="13.5">
      <c r="C19" s="51" t="s">
        <v>14</v>
      </c>
      <c r="D19" s="46"/>
      <c r="E19" s="6"/>
      <c r="F19" s="19"/>
      <c r="G19" s="24"/>
      <c r="H19" s="24"/>
      <c r="I19" s="29"/>
    </row>
    <row r="20" spans="2:9" ht="13.5">
      <c r="B20" s="8" t="s">
        <v>147</v>
      </c>
      <c r="C20" s="49" t="s">
        <v>148</v>
      </c>
      <c r="D20" s="46" t="s">
        <v>149</v>
      </c>
      <c r="E20" s="6" t="s">
        <v>150</v>
      </c>
      <c r="F20" s="19">
        <v>2500000</v>
      </c>
      <c r="G20" s="24">
        <v>2517.32</v>
      </c>
      <c r="H20" s="24">
        <v>1.84</v>
      </c>
      <c r="I20" s="174">
        <v>3.5149</v>
      </c>
    </row>
    <row r="21" spans="3:9" ht="13.5">
      <c r="C21" s="52" t="s">
        <v>110</v>
      </c>
      <c r="D21" s="46"/>
      <c r="E21" s="6"/>
      <c r="F21" s="19"/>
      <c r="G21" s="25">
        <v>2517.32</v>
      </c>
      <c r="H21" s="25">
        <v>1.84</v>
      </c>
      <c r="I21" s="175"/>
    </row>
    <row r="22" spans="3:9" ht="13.5">
      <c r="C22" s="49"/>
      <c r="D22" s="46"/>
      <c r="E22" s="6"/>
      <c r="F22" s="19"/>
      <c r="G22" s="24"/>
      <c r="H22" s="24"/>
      <c r="I22" s="29"/>
    </row>
    <row r="23" spans="1:9" ht="13.5">
      <c r="A23" s="10"/>
      <c r="B23" s="27"/>
      <c r="C23" s="50" t="s">
        <v>15</v>
      </c>
      <c r="D23" s="46"/>
      <c r="E23" s="6"/>
      <c r="F23" s="19"/>
      <c r="G23" s="24"/>
      <c r="H23" s="24"/>
      <c r="I23" s="29"/>
    </row>
    <row r="24" spans="3:9" ht="13.5">
      <c r="C24" s="51" t="s">
        <v>16</v>
      </c>
      <c r="D24" s="46"/>
      <c r="E24" s="6"/>
      <c r="F24" s="19"/>
      <c r="G24" s="24"/>
      <c r="H24" s="24"/>
      <c r="I24" s="29"/>
    </row>
    <row r="25" spans="2:9" ht="13.5">
      <c r="B25" s="8" t="s">
        <v>151</v>
      </c>
      <c r="C25" s="49" t="s">
        <v>152</v>
      </c>
      <c r="D25" s="46" t="s">
        <v>153</v>
      </c>
      <c r="E25" s="6" t="s">
        <v>154</v>
      </c>
      <c r="F25" s="19">
        <v>100</v>
      </c>
      <c r="G25" s="24">
        <v>498.64</v>
      </c>
      <c r="H25" s="24">
        <v>0.36</v>
      </c>
      <c r="I25" s="174">
        <v>3.3196</v>
      </c>
    </row>
    <row r="26" spans="3:9" ht="13.5">
      <c r="C26" s="52" t="s">
        <v>110</v>
      </c>
      <c r="D26" s="46"/>
      <c r="E26" s="6"/>
      <c r="F26" s="19"/>
      <c r="G26" s="25">
        <v>498.64</v>
      </c>
      <c r="H26" s="25">
        <v>0.36</v>
      </c>
      <c r="I26" s="175"/>
    </row>
    <row r="27" spans="3:9" ht="13.5">
      <c r="C27" s="49"/>
      <c r="D27" s="46"/>
      <c r="E27" s="6"/>
      <c r="F27" s="19"/>
      <c r="G27" s="24"/>
      <c r="H27" s="24"/>
      <c r="I27" s="29"/>
    </row>
    <row r="28" spans="3:9" ht="13.5">
      <c r="C28" s="52" t="s">
        <v>17</v>
      </c>
      <c r="D28" s="46"/>
      <c r="E28" s="6"/>
      <c r="F28" s="19"/>
      <c r="G28" s="24" t="s">
        <v>2</v>
      </c>
      <c r="H28" s="24" t="s">
        <v>2</v>
      </c>
      <c r="I28" s="29"/>
    </row>
    <row r="29" spans="3:9" ht="13.5">
      <c r="C29" s="49"/>
      <c r="D29" s="46"/>
      <c r="E29" s="6"/>
      <c r="F29" s="19"/>
      <c r="G29" s="24"/>
      <c r="H29" s="24"/>
      <c r="I29" s="29"/>
    </row>
    <row r="30" spans="3:9" ht="13.5">
      <c r="C30" s="51" t="s">
        <v>18</v>
      </c>
      <c r="D30" s="46"/>
      <c r="E30" s="6"/>
      <c r="F30" s="19"/>
      <c r="G30" s="24"/>
      <c r="H30" s="24"/>
      <c r="I30" s="29"/>
    </row>
    <row r="31" spans="2:9" ht="13.5">
      <c r="B31" s="8" t="s">
        <v>155</v>
      </c>
      <c r="C31" s="49" t="s">
        <v>324</v>
      </c>
      <c r="D31" s="46" t="s">
        <v>156</v>
      </c>
      <c r="E31" s="6" t="s">
        <v>150</v>
      </c>
      <c r="F31" s="19">
        <v>12500000</v>
      </c>
      <c r="G31" s="24">
        <v>12423.38</v>
      </c>
      <c r="H31" s="24">
        <v>9.08</v>
      </c>
      <c r="I31" s="29">
        <v>3.3601</v>
      </c>
    </row>
    <row r="32" spans="2:9" ht="13.5">
      <c r="B32" s="8" t="s">
        <v>157</v>
      </c>
      <c r="C32" s="49" t="s">
        <v>325</v>
      </c>
      <c r="D32" s="46" t="s">
        <v>158</v>
      </c>
      <c r="E32" s="6" t="s">
        <v>150</v>
      </c>
      <c r="F32" s="19">
        <v>10000000</v>
      </c>
      <c r="G32" s="24">
        <v>9996.33</v>
      </c>
      <c r="H32" s="24">
        <v>7.31</v>
      </c>
      <c r="I32" s="29">
        <v>3.3501</v>
      </c>
    </row>
    <row r="33" spans="2:9" ht="13.5">
      <c r="B33" s="8" t="s">
        <v>159</v>
      </c>
      <c r="C33" s="49" t="s">
        <v>326</v>
      </c>
      <c r="D33" s="46" t="s">
        <v>160</v>
      </c>
      <c r="E33" s="6" t="s">
        <v>150</v>
      </c>
      <c r="F33" s="19">
        <v>10000000</v>
      </c>
      <c r="G33" s="24">
        <v>9989.16</v>
      </c>
      <c r="H33" s="24">
        <v>7.3</v>
      </c>
      <c r="I33" s="29">
        <v>3.3007</v>
      </c>
    </row>
    <row r="34" spans="2:9" ht="13.5">
      <c r="B34" s="8" t="s">
        <v>161</v>
      </c>
      <c r="C34" s="49" t="s">
        <v>327</v>
      </c>
      <c r="D34" s="46" t="s">
        <v>162</v>
      </c>
      <c r="E34" s="6" t="s">
        <v>150</v>
      </c>
      <c r="F34" s="19">
        <v>10000000</v>
      </c>
      <c r="G34" s="24">
        <v>9977.55</v>
      </c>
      <c r="H34" s="24">
        <v>7.29</v>
      </c>
      <c r="I34" s="29">
        <v>3.2851</v>
      </c>
    </row>
    <row r="35" spans="2:9" ht="13.5">
      <c r="B35" s="8" t="s">
        <v>163</v>
      </c>
      <c r="C35" s="49" t="s">
        <v>328</v>
      </c>
      <c r="D35" s="46" t="s">
        <v>164</v>
      </c>
      <c r="E35" s="6" t="s">
        <v>150</v>
      </c>
      <c r="F35" s="19">
        <v>10000000</v>
      </c>
      <c r="G35" s="24">
        <v>9971.06</v>
      </c>
      <c r="H35" s="24">
        <v>7.29</v>
      </c>
      <c r="I35" s="29">
        <v>3.3111</v>
      </c>
    </row>
    <row r="36" spans="2:9" ht="13.5">
      <c r="B36" s="8" t="s">
        <v>165</v>
      </c>
      <c r="C36" s="49" t="s">
        <v>329</v>
      </c>
      <c r="D36" s="46" t="s">
        <v>166</v>
      </c>
      <c r="E36" s="6" t="s">
        <v>150</v>
      </c>
      <c r="F36" s="19">
        <v>10000000</v>
      </c>
      <c r="G36" s="24">
        <v>9963.85</v>
      </c>
      <c r="H36" s="24">
        <v>7.28</v>
      </c>
      <c r="I36" s="29">
        <v>3.3107</v>
      </c>
    </row>
    <row r="37" spans="2:9" ht="13.5">
      <c r="B37" s="8" t="s">
        <v>167</v>
      </c>
      <c r="C37" s="49" t="s">
        <v>330</v>
      </c>
      <c r="D37" s="46" t="s">
        <v>168</v>
      </c>
      <c r="E37" s="6" t="s">
        <v>150</v>
      </c>
      <c r="F37" s="19">
        <v>10000000</v>
      </c>
      <c r="G37" s="24">
        <v>9958.58</v>
      </c>
      <c r="H37" s="24">
        <v>7.28</v>
      </c>
      <c r="I37" s="29">
        <v>3.3003</v>
      </c>
    </row>
    <row r="38" spans="2:9" ht="13.5">
      <c r="B38" s="8" t="s">
        <v>169</v>
      </c>
      <c r="C38" s="49" t="s">
        <v>331</v>
      </c>
      <c r="D38" s="46" t="s">
        <v>170</v>
      </c>
      <c r="E38" s="6" t="s">
        <v>150</v>
      </c>
      <c r="F38" s="19">
        <v>10000000</v>
      </c>
      <c r="G38" s="24">
        <v>9952.11</v>
      </c>
      <c r="H38" s="24">
        <v>7.28</v>
      </c>
      <c r="I38" s="29">
        <v>3.314</v>
      </c>
    </row>
    <row r="39" spans="2:9" ht="13.5">
      <c r="B39" s="8" t="s">
        <v>171</v>
      </c>
      <c r="C39" s="49" t="s">
        <v>332</v>
      </c>
      <c r="D39" s="46" t="s">
        <v>172</v>
      </c>
      <c r="E39" s="6" t="s">
        <v>150</v>
      </c>
      <c r="F39" s="19">
        <v>10000000</v>
      </c>
      <c r="G39" s="24">
        <v>9931.34</v>
      </c>
      <c r="H39" s="24">
        <v>7.26</v>
      </c>
      <c r="I39" s="29">
        <v>3.41</v>
      </c>
    </row>
    <row r="40" spans="2:9" ht="13.5">
      <c r="B40" s="8" t="s">
        <v>173</v>
      </c>
      <c r="C40" s="49" t="s">
        <v>333</v>
      </c>
      <c r="D40" s="46" t="s">
        <v>174</v>
      </c>
      <c r="E40" s="6" t="s">
        <v>150</v>
      </c>
      <c r="F40" s="19">
        <v>10000000</v>
      </c>
      <c r="G40" s="24">
        <v>9925.52</v>
      </c>
      <c r="H40" s="24">
        <v>7.26</v>
      </c>
      <c r="I40" s="29">
        <v>3.3816</v>
      </c>
    </row>
    <row r="41" spans="2:9" ht="13.5">
      <c r="B41" s="8" t="s">
        <v>175</v>
      </c>
      <c r="C41" s="49" t="s">
        <v>334</v>
      </c>
      <c r="D41" s="46" t="s">
        <v>176</v>
      </c>
      <c r="E41" s="6" t="s">
        <v>150</v>
      </c>
      <c r="F41" s="19">
        <v>7500000</v>
      </c>
      <c r="G41" s="24">
        <v>7487.86</v>
      </c>
      <c r="H41" s="24">
        <v>5.47</v>
      </c>
      <c r="I41" s="29">
        <v>3.2883</v>
      </c>
    </row>
    <row r="42" spans="2:9" ht="13.5">
      <c r="B42" s="8" t="s">
        <v>177</v>
      </c>
      <c r="C42" s="49" t="s">
        <v>335</v>
      </c>
      <c r="D42" s="46" t="s">
        <v>178</v>
      </c>
      <c r="E42" s="6" t="s">
        <v>150</v>
      </c>
      <c r="F42" s="19">
        <v>7500000</v>
      </c>
      <c r="G42" s="24">
        <v>7459.46</v>
      </c>
      <c r="H42" s="24">
        <v>5.45</v>
      </c>
      <c r="I42" s="29">
        <v>3.3062</v>
      </c>
    </row>
    <row r="43" spans="2:9" ht="13.5">
      <c r="B43" s="8" t="s">
        <v>179</v>
      </c>
      <c r="C43" s="49" t="s">
        <v>336</v>
      </c>
      <c r="D43" s="46" t="s">
        <v>180</v>
      </c>
      <c r="E43" s="6" t="s">
        <v>150</v>
      </c>
      <c r="F43" s="19">
        <v>7500000</v>
      </c>
      <c r="G43" s="24">
        <v>7439.32</v>
      </c>
      <c r="H43" s="24">
        <v>5.44</v>
      </c>
      <c r="I43" s="174">
        <v>3.3833</v>
      </c>
    </row>
    <row r="44" spans="3:9" ht="13.5">
      <c r="C44" s="52" t="s">
        <v>110</v>
      </c>
      <c r="D44" s="46"/>
      <c r="E44" s="6"/>
      <c r="F44" s="19"/>
      <c r="G44" s="25">
        <v>124475.52</v>
      </c>
      <c r="H44" s="25">
        <v>90.99</v>
      </c>
      <c r="I44" s="175"/>
    </row>
    <row r="45" spans="3:9" ht="13.5">
      <c r="C45" s="49"/>
      <c r="D45" s="46"/>
      <c r="E45" s="6"/>
      <c r="F45" s="19"/>
      <c r="G45" s="24"/>
      <c r="H45" s="24"/>
      <c r="I45" s="29"/>
    </row>
    <row r="46" spans="3:9" ht="13.5">
      <c r="C46" s="52" t="s">
        <v>19</v>
      </c>
      <c r="D46" s="46"/>
      <c r="E46" s="6"/>
      <c r="F46" s="19"/>
      <c r="G46" s="24" t="s">
        <v>2</v>
      </c>
      <c r="H46" s="24" t="s">
        <v>2</v>
      </c>
      <c r="I46" s="29"/>
    </row>
    <row r="47" spans="3:9" ht="13.5">
      <c r="C47" s="49"/>
      <c r="D47" s="46"/>
      <c r="E47" s="6"/>
      <c r="F47" s="19"/>
      <c r="G47" s="24"/>
      <c r="H47" s="24"/>
      <c r="I47" s="29"/>
    </row>
    <row r="48" spans="1:9" ht="13.5">
      <c r="A48" s="10"/>
      <c r="B48" s="27"/>
      <c r="C48" s="50" t="s">
        <v>20</v>
      </c>
      <c r="D48" s="46"/>
      <c r="E48" s="6"/>
      <c r="F48" s="19"/>
      <c r="G48" s="24"/>
      <c r="H48" s="24"/>
      <c r="I48" s="29"/>
    </row>
    <row r="49" spans="1:9" ht="13.5">
      <c r="A49" s="27"/>
      <c r="B49" s="27"/>
      <c r="C49" s="50" t="s">
        <v>21</v>
      </c>
      <c r="D49" s="46"/>
      <c r="E49" s="6"/>
      <c r="F49" s="19"/>
      <c r="G49" s="24" t="s">
        <v>2</v>
      </c>
      <c r="H49" s="24" t="s">
        <v>2</v>
      </c>
      <c r="I49" s="29"/>
    </row>
    <row r="50" spans="1:9" ht="13.5">
      <c r="A50" s="27"/>
      <c r="B50" s="27"/>
      <c r="C50" s="50"/>
      <c r="D50" s="46"/>
      <c r="E50" s="6"/>
      <c r="F50" s="19"/>
      <c r="G50" s="24"/>
      <c r="H50" s="24"/>
      <c r="I50" s="29"/>
    </row>
    <row r="51" spans="3:9" ht="13.5">
      <c r="C51" s="51" t="s">
        <v>441</v>
      </c>
      <c r="D51" s="46"/>
      <c r="E51" s="6"/>
      <c r="F51" s="19"/>
      <c r="G51" s="24" t="s">
        <v>2</v>
      </c>
      <c r="H51" s="24" t="s">
        <v>2</v>
      </c>
      <c r="I51" s="29"/>
    </row>
    <row r="52" spans="3:9" ht="13.5">
      <c r="C52" s="51"/>
      <c r="D52" s="46"/>
      <c r="E52" s="6"/>
      <c r="F52" s="19"/>
      <c r="G52" s="24"/>
      <c r="H52" s="24"/>
      <c r="I52" s="29"/>
    </row>
    <row r="53" spans="3:9" ht="13.5">
      <c r="C53" s="52" t="s">
        <v>442</v>
      </c>
      <c r="D53" s="46"/>
      <c r="E53" s="6"/>
      <c r="F53" s="19"/>
      <c r="G53" s="24"/>
      <c r="H53" s="24"/>
      <c r="I53" s="29"/>
    </row>
    <row r="54" spans="2:9" ht="13.5">
      <c r="B54" s="8" t="s">
        <v>181</v>
      </c>
      <c r="C54" s="49" t="s">
        <v>121</v>
      </c>
      <c r="D54" s="46"/>
      <c r="E54" s="6"/>
      <c r="F54" s="19"/>
      <c r="G54" s="24">
        <v>250</v>
      </c>
      <c r="H54" s="24">
        <v>0.18</v>
      </c>
      <c r="I54" s="29">
        <v>4.9</v>
      </c>
    </row>
    <row r="55" spans="2:9" ht="13.5">
      <c r="B55" s="8" t="s">
        <v>182</v>
      </c>
      <c r="C55" s="49" t="s">
        <v>183</v>
      </c>
      <c r="D55" s="46"/>
      <c r="E55" s="6"/>
      <c r="F55" s="19"/>
      <c r="G55" s="24">
        <v>200</v>
      </c>
      <c r="H55" s="24">
        <v>0.15</v>
      </c>
      <c r="I55" s="29">
        <v>5.1</v>
      </c>
    </row>
    <row r="56" spans="2:9" ht="13.5">
      <c r="B56" s="8" t="s">
        <v>184</v>
      </c>
      <c r="C56" s="49" t="s">
        <v>185</v>
      </c>
      <c r="D56" s="46"/>
      <c r="E56" s="6"/>
      <c r="F56" s="19"/>
      <c r="G56" s="24">
        <v>100</v>
      </c>
      <c r="H56" s="24">
        <v>0.07</v>
      </c>
      <c r="I56" s="29">
        <v>5.1</v>
      </c>
    </row>
    <row r="57" spans="2:9" ht="13.5">
      <c r="B57" s="8" t="s">
        <v>186</v>
      </c>
      <c r="C57" s="49" t="s">
        <v>187</v>
      </c>
      <c r="D57" s="46"/>
      <c r="E57" s="6"/>
      <c r="F57" s="19"/>
      <c r="G57" s="24">
        <v>100</v>
      </c>
      <c r="H57" s="24">
        <v>0.07</v>
      </c>
      <c r="I57" s="174">
        <v>5</v>
      </c>
    </row>
    <row r="58" spans="3:9" ht="13.5">
      <c r="C58" s="52" t="s">
        <v>110</v>
      </c>
      <c r="D58" s="46"/>
      <c r="E58" s="6"/>
      <c r="F58" s="19"/>
      <c r="G58" s="25">
        <v>650</v>
      </c>
      <c r="H58" s="25">
        <v>0.47</v>
      </c>
      <c r="I58" s="175"/>
    </row>
    <row r="59" spans="3:9" ht="13.5">
      <c r="C59" s="49"/>
      <c r="D59" s="46"/>
      <c r="E59" s="6"/>
      <c r="F59" s="19"/>
      <c r="G59" s="24"/>
      <c r="H59" s="24"/>
      <c r="I59" s="29"/>
    </row>
    <row r="60" spans="3:9" ht="13.5">
      <c r="C60" s="51" t="s">
        <v>443</v>
      </c>
      <c r="D60" s="46"/>
      <c r="E60" s="6"/>
      <c r="F60" s="19"/>
      <c r="G60" s="24"/>
      <c r="H60" s="24"/>
      <c r="I60" s="29"/>
    </row>
    <row r="61" spans="2:9" ht="13.5">
      <c r="B61" s="8" t="s">
        <v>140</v>
      </c>
      <c r="C61" s="49" t="s">
        <v>141</v>
      </c>
      <c r="D61" s="46"/>
      <c r="E61" s="6"/>
      <c r="F61" s="19"/>
      <c r="G61" s="24">
        <v>8849.23</v>
      </c>
      <c r="H61" s="24">
        <v>6.47</v>
      </c>
      <c r="I61" s="174">
        <v>3.21</v>
      </c>
    </row>
    <row r="62" spans="3:9" ht="13.5">
      <c r="C62" s="52" t="s">
        <v>110</v>
      </c>
      <c r="D62" s="46"/>
      <c r="E62" s="6"/>
      <c r="F62" s="19"/>
      <c r="G62" s="25">
        <v>8849.23</v>
      </c>
      <c r="H62" s="25">
        <v>6.47</v>
      </c>
      <c r="I62" s="175"/>
    </row>
    <row r="63" spans="3:9" ht="13.5">
      <c r="C63" s="49"/>
      <c r="D63" s="46"/>
      <c r="E63" s="6"/>
      <c r="F63" s="19"/>
      <c r="G63" s="24"/>
      <c r="H63" s="24"/>
      <c r="I63" s="29"/>
    </row>
    <row r="64" spans="1:9" ht="13.5">
      <c r="A64" s="10"/>
      <c r="B64" s="27"/>
      <c r="C64" s="50" t="s">
        <v>22</v>
      </c>
      <c r="D64" s="46"/>
      <c r="E64" s="6"/>
      <c r="F64" s="19"/>
      <c r="G64" s="24"/>
      <c r="H64" s="24"/>
      <c r="I64" s="29"/>
    </row>
    <row r="65" spans="2:9" ht="13.5">
      <c r="B65" s="8"/>
      <c r="C65" s="49" t="s">
        <v>142</v>
      </c>
      <c r="D65" s="46"/>
      <c r="E65" s="6"/>
      <c r="F65" s="19"/>
      <c r="G65" s="24">
        <v>-204.95</v>
      </c>
      <c r="H65" s="24">
        <v>-0.13</v>
      </c>
      <c r="I65" s="174"/>
    </row>
    <row r="66" spans="3:9" ht="13.5">
      <c r="C66" s="52" t="s">
        <v>110</v>
      </c>
      <c r="D66" s="46"/>
      <c r="E66" s="6"/>
      <c r="F66" s="19"/>
      <c r="G66" s="25">
        <v>-204.95</v>
      </c>
      <c r="H66" s="25">
        <v>-0.13</v>
      </c>
      <c r="I66" s="175"/>
    </row>
    <row r="67" spans="3:9" ht="13.5">
      <c r="C67" s="49"/>
      <c r="D67" s="46"/>
      <c r="E67" s="6"/>
      <c r="F67" s="19"/>
      <c r="G67" s="24"/>
      <c r="H67" s="24"/>
      <c r="I67" s="174"/>
    </row>
    <row r="68" spans="3:9" ht="14.25" thickBot="1">
      <c r="C68" s="53" t="s">
        <v>143</v>
      </c>
      <c r="D68" s="47"/>
      <c r="E68" s="5"/>
      <c r="F68" s="20"/>
      <c r="G68" s="26">
        <v>136785.76</v>
      </c>
      <c r="H68" s="26">
        <f>_xlfn.SUMIFS(H:H,C:C,"Total")</f>
        <v>100</v>
      </c>
      <c r="I68" s="175"/>
    </row>
    <row r="70" ht="14.25" thickBot="1"/>
    <row r="71" spans="3:9" ht="13.5">
      <c r="C71" s="72" t="s">
        <v>344</v>
      </c>
      <c r="D71" s="132"/>
      <c r="E71" s="133"/>
      <c r="F71" s="134"/>
      <c r="G71" s="135"/>
      <c r="H71" s="135"/>
      <c r="I71" s="59"/>
    </row>
    <row r="72" spans="3:9" ht="15">
      <c r="C72" s="75" t="s">
        <v>345</v>
      </c>
      <c r="D72" s="76"/>
      <c r="E72" s="77"/>
      <c r="F72" s="77"/>
      <c r="G72" s="76"/>
      <c r="H72" s="136"/>
      <c r="I72" s="60"/>
    </row>
    <row r="73" spans="3:9" ht="41.25">
      <c r="C73" s="325" t="s">
        <v>346</v>
      </c>
      <c r="D73" s="326" t="s">
        <v>347</v>
      </c>
      <c r="E73" s="78" t="s">
        <v>348</v>
      </c>
      <c r="F73" s="78" t="s">
        <v>348</v>
      </c>
      <c r="G73" s="78" t="s">
        <v>349</v>
      </c>
      <c r="H73" s="136"/>
      <c r="I73" s="60"/>
    </row>
    <row r="74" spans="3:9" ht="15">
      <c r="C74" s="325"/>
      <c r="D74" s="326"/>
      <c r="E74" s="78" t="s">
        <v>350</v>
      </c>
      <c r="F74" s="78" t="s">
        <v>351</v>
      </c>
      <c r="G74" s="78" t="s">
        <v>350</v>
      </c>
      <c r="H74" s="136"/>
      <c r="I74" s="60"/>
    </row>
    <row r="75" spans="3:9" ht="15">
      <c r="C75" s="79" t="s">
        <v>2</v>
      </c>
      <c r="D75" s="80" t="s">
        <v>2</v>
      </c>
      <c r="E75" s="80" t="s">
        <v>2</v>
      </c>
      <c r="F75" s="80" t="s">
        <v>2</v>
      </c>
      <c r="G75" s="80" t="s">
        <v>2</v>
      </c>
      <c r="H75" s="136"/>
      <c r="I75" s="60"/>
    </row>
    <row r="76" spans="3:9" ht="15">
      <c r="C76" s="81" t="s">
        <v>352</v>
      </c>
      <c r="D76" s="82"/>
      <c r="E76" s="82"/>
      <c r="F76" s="82"/>
      <c r="G76" s="82"/>
      <c r="H76" s="136"/>
      <c r="I76" s="60"/>
    </row>
    <row r="77" spans="3:9" ht="15">
      <c r="C77" s="83"/>
      <c r="D77" s="137"/>
      <c r="E77" s="137"/>
      <c r="F77" s="137"/>
      <c r="G77" s="137"/>
      <c r="H77" s="136"/>
      <c r="I77" s="60"/>
    </row>
    <row r="78" spans="3:9" ht="15">
      <c r="C78" s="83" t="s">
        <v>383</v>
      </c>
      <c r="D78" s="137"/>
      <c r="E78" s="137"/>
      <c r="F78" s="137"/>
      <c r="G78" s="137"/>
      <c r="H78" s="136"/>
      <c r="I78" s="60"/>
    </row>
    <row r="79" spans="3:9" ht="15">
      <c r="C79" s="138" t="s">
        <v>384</v>
      </c>
      <c r="D79" s="85" t="s">
        <v>444</v>
      </c>
      <c r="E79" s="85" t="s">
        <v>385</v>
      </c>
      <c r="F79" s="137"/>
      <c r="G79" s="137"/>
      <c r="H79" s="136"/>
      <c r="I79" s="60"/>
    </row>
    <row r="80" spans="3:9" ht="15">
      <c r="C80" s="138" t="s">
        <v>356</v>
      </c>
      <c r="D80" s="139"/>
      <c r="E80" s="139"/>
      <c r="F80" s="137"/>
      <c r="G80" s="137"/>
      <c r="H80" s="136"/>
      <c r="I80" s="60"/>
    </row>
    <row r="81" spans="3:9" ht="15">
      <c r="C81" s="140" t="s">
        <v>386</v>
      </c>
      <c r="D81" s="141">
        <v>1162.2568</v>
      </c>
      <c r="E81" s="141">
        <v>1165.2402</v>
      </c>
      <c r="F81" s="137"/>
      <c r="G81" s="137"/>
      <c r="H81" s="136"/>
      <c r="I81" s="60"/>
    </row>
    <row r="82" spans="3:9" ht="15">
      <c r="C82" s="138" t="s">
        <v>387</v>
      </c>
      <c r="D82" s="141">
        <v>1000.5404</v>
      </c>
      <c r="E82" s="141">
        <v>1000.5404</v>
      </c>
      <c r="F82" s="137"/>
      <c r="G82" s="137"/>
      <c r="H82" s="142"/>
      <c r="I82" s="60"/>
    </row>
    <row r="83" spans="3:9" ht="15">
      <c r="C83" s="138" t="s">
        <v>388</v>
      </c>
      <c r="D83" s="141">
        <v>1001.3049</v>
      </c>
      <c r="E83" s="141">
        <v>1001.3384</v>
      </c>
      <c r="F83" s="137"/>
      <c r="G83" s="137"/>
      <c r="H83" s="142"/>
      <c r="I83" s="60"/>
    </row>
    <row r="84" spans="3:9" ht="15">
      <c r="C84" s="138" t="s">
        <v>389</v>
      </c>
      <c r="D84" s="141">
        <v>1003.3056</v>
      </c>
      <c r="E84" s="141">
        <v>1003.3388</v>
      </c>
      <c r="F84" s="137"/>
      <c r="G84" s="137"/>
      <c r="H84" s="142"/>
      <c r="I84" s="60"/>
    </row>
    <row r="85" spans="3:9" ht="15">
      <c r="C85" s="138" t="s">
        <v>357</v>
      </c>
      <c r="D85" s="141"/>
      <c r="E85" s="141"/>
      <c r="F85" s="137"/>
      <c r="G85" s="137"/>
      <c r="H85" s="136"/>
      <c r="I85" s="60"/>
    </row>
    <row r="86" spans="3:9" ht="15">
      <c r="C86" s="138" t="s">
        <v>390</v>
      </c>
      <c r="D86" s="141">
        <v>1158.484</v>
      </c>
      <c r="E86" s="141">
        <v>1161.3642</v>
      </c>
      <c r="F86" s="137"/>
      <c r="G86" s="137"/>
      <c r="H86" s="136"/>
      <c r="I86" s="60"/>
    </row>
    <row r="87" spans="3:9" ht="15">
      <c r="C87" s="138" t="s">
        <v>391</v>
      </c>
      <c r="D87" s="141">
        <v>1000.5404</v>
      </c>
      <c r="E87" s="141">
        <v>1000.5404</v>
      </c>
      <c r="F87" s="137"/>
      <c r="G87" s="137"/>
      <c r="H87" s="143"/>
      <c r="I87" s="60"/>
    </row>
    <row r="88" spans="3:9" ht="15">
      <c r="C88" s="138" t="s">
        <v>392</v>
      </c>
      <c r="D88" s="141">
        <v>1001.2969</v>
      </c>
      <c r="E88" s="141">
        <v>1001.3273</v>
      </c>
      <c r="F88" s="137"/>
      <c r="G88" s="137"/>
      <c r="H88" s="142"/>
      <c r="I88" s="60"/>
    </row>
    <row r="89" spans="3:9" ht="15">
      <c r="C89" s="138" t="s">
        <v>393</v>
      </c>
      <c r="D89" s="141">
        <v>1003.2974</v>
      </c>
      <c r="E89" s="141">
        <v>1003.3277</v>
      </c>
      <c r="F89" s="137"/>
      <c r="G89" s="137"/>
      <c r="H89" s="142"/>
      <c r="I89" s="60"/>
    </row>
    <row r="90" spans="3:9" ht="15">
      <c r="C90" s="144"/>
      <c r="D90" s="137"/>
      <c r="E90" s="137"/>
      <c r="F90" s="137"/>
      <c r="G90" s="137"/>
      <c r="H90" s="136"/>
      <c r="I90" s="60"/>
    </row>
    <row r="91" spans="3:9" ht="15">
      <c r="C91" s="83" t="s">
        <v>394</v>
      </c>
      <c r="D91" s="87"/>
      <c r="E91" s="87"/>
      <c r="F91" s="87"/>
      <c r="G91" s="137"/>
      <c r="H91" s="136"/>
      <c r="I91" s="60"/>
    </row>
    <row r="92" spans="3:9" ht="15">
      <c r="C92" s="83"/>
      <c r="D92" s="87"/>
      <c r="E92" s="87"/>
      <c r="F92" s="87"/>
      <c r="G92" s="137"/>
      <c r="H92" s="136"/>
      <c r="I92" s="60"/>
    </row>
    <row r="93" spans="3:9" ht="30">
      <c r="C93" s="145" t="s">
        <v>395</v>
      </c>
      <c r="D93" s="146" t="s">
        <v>396</v>
      </c>
      <c r="E93" s="146" t="s">
        <v>397</v>
      </c>
      <c r="F93" s="146" t="s">
        <v>398</v>
      </c>
      <c r="G93" s="62"/>
      <c r="H93" s="62"/>
      <c r="I93" s="60"/>
    </row>
    <row r="94" spans="3:9" ht="15">
      <c r="C94" s="147" t="s">
        <v>399</v>
      </c>
      <c r="D94" s="148" t="s">
        <v>400</v>
      </c>
      <c r="E94" s="149">
        <v>2.67273379</v>
      </c>
      <c r="F94" s="149">
        <v>2.67273379</v>
      </c>
      <c r="G94" s="62"/>
      <c r="H94" s="150"/>
      <c r="I94" s="60"/>
    </row>
    <row r="95" spans="3:9" ht="15">
      <c r="C95" s="151"/>
      <c r="D95" s="87"/>
      <c r="E95" s="87"/>
      <c r="F95" s="87"/>
      <c r="G95" s="62"/>
      <c r="H95" s="63"/>
      <c r="I95" s="60"/>
    </row>
    <row r="96" spans="3:9" ht="30">
      <c r="C96" s="152" t="s">
        <v>395</v>
      </c>
      <c r="D96" s="146" t="s">
        <v>401</v>
      </c>
      <c r="E96" s="146" t="s">
        <v>397</v>
      </c>
      <c r="F96" s="146" t="s">
        <v>402</v>
      </c>
      <c r="G96" s="62"/>
      <c r="H96" s="63"/>
      <c r="I96" s="60"/>
    </row>
    <row r="97" spans="3:9" ht="30">
      <c r="C97" s="147" t="s">
        <v>399</v>
      </c>
      <c r="D97" s="146" t="s">
        <v>403</v>
      </c>
      <c r="E97" s="32">
        <v>2.59100563</v>
      </c>
      <c r="F97" s="32">
        <v>2.59100563</v>
      </c>
      <c r="G97" s="62"/>
      <c r="H97" s="63"/>
      <c r="I97" s="60"/>
    </row>
    <row r="98" spans="3:9" ht="15">
      <c r="C98" s="153"/>
      <c r="D98" s="154"/>
      <c r="E98" s="31"/>
      <c r="F98" s="31"/>
      <c r="G98" s="62"/>
      <c r="H98" s="63"/>
      <c r="I98" s="60"/>
    </row>
    <row r="99" spans="3:9" ht="30">
      <c r="C99" s="152" t="s">
        <v>395</v>
      </c>
      <c r="D99" s="146" t="s">
        <v>404</v>
      </c>
      <c r="E99" s="146" t="s">
        <v>397</v>
      </c>
      <c r="F99" s="146" t="s">
        <v>402</v>
      </c>
      <c r="G99" s="62"/>
      <c r="H99" s="63"/>
      <c r="I99" s="60"/>
    </row>
    <row r="100" spans="3:9" ht="15">
      <c r="C100" s="155">
        <v>44403</v>
      </c>
      <c r="D100" s="146" t="s">
        <v>405</v>
      </c>
      <c r="E100" s="149">
        <v>2.54138501</v>
      </c>
      <c r="F100" s="149">
        <v>2.54138501</v>
      </c>
      <c r="G100" s="62"/>
      <c r="H100" s="63"/>
      <c r="I100" s="60"/>
    </row>
    <row r="101" spans="3:9" ht="15">
      <c r="C101" s="156"/>
      <c r="D101" s="154"/>
      <c r="E101" s="31"/>
      <c r="F101" s="31"/>
      <c r="G101" s="62"/>
      <c r="H101" s="63"/>
      <c r="I101" s="60"/>
    </row>
    <row r="102" spans="3:9" ht="30">
      <c r="C102" s="152" t="s">
        <v>395</v>
      </c>
      <c r="D102" s="146" t="s">
        <v>406</v>
      </c>
      <c r="E102" s="146" t="s">
        <v>397</v>
      </c>
      <c r="F102" s="146" t="s">
        <v>402</v>
      </c>
      <c r="G102" s="62"/>
      <c r="H102" s="63"/>
      <c r="I102" s="60"/>
    </row>
    <row r="103" spans="3:9" ht="15">
      <c r="C103" s="155">
        <v>44403</v>
      </c>
      <c r="D103" s="146" t="s">
        <v>407</v>
      </c>
      <c r="E103" s="32">
        <v>2.46435545</v>
      </c>
      <c r="F103" s="32">
        <v>2.46435545</v>
      </c>
      <c r="G103" s="62"/>
      <c r="H103" s="63"/>
      <c r="I103" s="60"/>
    </row>
    <row r="104" spans="3:9" ht="15">
      <c r="C104" s="153"/>
      <c r="D104" s="87"/>
      <c r="E104" s="31"/>
      <c r="F104" s="31"/>
      <c r="G104" s="62"/>
      <c r="H104" s="63"/>
      <c r="I104" s="60"/>
    </row>
    <row r="105" spans="3:9" ht="30">
      <c r="C105" s="152" t="s">
        <v>395</v>
      </c>
      <c r="D105" s="146" t="s">
        <v>408</v>
      </c>
      <c r="E105" s="146" t="s">
        <v>397</v>
      </c>
      <c r="F105" s="146" t="s">
        <v>402</v>
      </c>
      <c r="G105" s="62"/>
      <c r="H105" s="63"/>
      <c r="I105" s="60"/>
    </row>
    <row r="106" spans="3:9" ht="30">
      <c r="C106" s="155">
        <v>44382</v>
      </c>
      <c r="D106" s="146" t="s">
        <v>409</v>
      </c>
      <c r="E106" s="32">
        <v>0.63810781</v>
      </c>
      <c r="F106" s="32">
        <v>0.63810781</v>
      </c>
      <c r="G106" s="62"/>
      <c r="H106" s="63"/>
      <c r="I106" s="60"/>
    </row>
    <row r="107" spans="3:9" ht="30">
      <c r="C107" s="155">
        <v>44389</v>
      </c>
      <c r="D107" s="146" t="s">
        <v>409</v>
      </c>
      <c r="E107" s="32">
        <v>0.61618523</v>
      </c>
      <c r="F107" s="32">
        <v>0.61618523</v>
      </c>
      <c r="G107" s="62"/>
      <c r="H107" s="63"/>
      <c r="I107" s="60"/>
    </row>
    <row r="108" spans="3:9" ht="30">
      <c r="C108" s="155">
        <v>44396</v>
      </c>
      <c r="D108" s="146" t="s">
        <v>409</v>
      </c>
      <c r="E108" s="32">
        <v>0.62005449</v>
      </c>
      <c r="F108" s="32">
        <v>0.62005449</v>
      </c>
      <c r="G108" s="62"/>
      <c r="H108" s="63"/>
      <c r="I108" s="60"/>
    </row>
    <row r="109" spans="3:9" ht="30">
      <c r="C109" s="155">
        <v>44403</v>
      </c>
      <c r="D109" s="146" t="s">
        <v>409</v>
      </c>
      <c r="E109" s="32">
        <v>0.65964506</v>
      </c>
      <c r="F109" s="32">
        <v>0.65964506</v>
      </c>
      <c r="G109" s="62"/>
      <c r="H109" s="63"/>
      <c r="I109" s="60"/>
    </row>
    <row r="110" spans="3:9" ht="15">
      <c r="C110" s="151"/>
      <c r="D110" s="87"/>
      <c r="E110" s="87"/>
      <c r="F110" s="87"/>
      <c r="G110" s="62"/>
      <c r="H110" s="63"/>
      <c r="I110" s="60"/>
    </row>
    <row r="111" spans="3:9" ht="30">
      <c r="C111" s="152" t="s">
        <v>395</v>
      </c>
      <c r="D111" s="146" t="s">
        <v>410</v>
      </c>
      <c r="E111" s="146" t="s">
        <v>397</v>
      </c>
      <c r="F111" s="146" t="s">
        <v>402</v>
      </c>
      <c r="G111" s="62"/>
      <c r="H111" s="63"/>
      <c r="I111" s="60"/>
    </row>
    <row r="112" spans="3:9" ht="30">
      <c r="C112" s="155">
        <v>44382</v>
      </c>
      <c r="D112" s="146" t="s">
        <v>411</v>
      </c>
      <c r="E112" s="149">
        <v>0.61905334</v>
      </c>
      <c r="F112" s="149">
        <v>0.61905334</v>
      </c>
      <c r="G112" s="62"/>
      <c r="H112" s="63"/>
      <c r="I112" s="60"/>
    </row>
    <row r="113" spans="3:9" ht="30">
      <c r="C113" s="155">
        <v>44389</v>
      </c>
      <c r="D113" s="146" t="s">
        <v>411</v>
      </c>
      <c r="E113" s="149">
        <v>0.59688627</v>
      </c>
      <c r="F113" s="149">
        <v>0.59688627</v>
      </c>
      <c r="G113" s="62"/>
      <c r="H113" s="63"/>
      <c r="I113" s="60"/>
    </row>
    <row r="114" spans="3:9" ht="30">
      <c r="C114" s="155">
        <v>44396</v>
      </c>
      <c r="D114" s="146" t="s">
        <v>411</v>
      </c>
      <c r="E114" s="149">
        <v>0.6006668</v>
      </c>
      <c r="F114" s="149">
        <v>0.6006668</v>
      </c>
      <c r="G114" s="62"/>
      <c r="H114" s="63"/>
      <c r="I114" s="60"/>
    </row>
    <row r="115" spans="3:9" ht="30">
      <c r="C115" s="155">
        <v>44403</v>
      </c>
      <c r="D115" s="146" t="s">
        <v>411</v>
      </c>
      <c r="E115" s="149">
        <v>0.6404103</v>
      </c>
      <c r="F115" s="149">
        <v>0.6404103</v>
      </c>
      <c r="G115" s="62"/>
      <c r="H115" s="63"/>
      <c r="I115" s="60"/>
    </row>
    <row r="116" spans="3:9" ht="13.5">
      <c r="C116" s="330" t="s">
        <v>412</v>
      </c>
      <c r="D116" s="331"/>
      <c r="E116" s="331"/>
      <c r="F116" s="331"/>
      <c r="G116" s="62"/>
      <c r="H116" s="63"/>
      <c r="I116" s="60"/>
    </row>
    <row r="117" spans="3:9" ht="15">
      <c r="C117" s="156"/>
      <c r="D117" s="154"/>
      <c r="E117" s="31"/>
      <c r="F117" s="31"/>
      <c r="G117" s="157"/>
      <c r="H117" s="63"/>
      <c r="I117" s="60"/>
    </row>
    <row r="118" spans="3:9" ht="15">
      <c r="C118" s="83" t="s">
        <v>413</v>
      </c>
      <c r="D118" s="87"/>
      <c r="E118" s="87"/>
      <c r="F118" s="87"/>
      <c r="G118" s="137"/>
      <c r="H118" s="136"/>
      <c r="I118" s="60"/>
    </row>
    <row r="119" spans="3:9" ht="15">
      <c r="C119" s="83" t="s">
        <v>414</v>
      </c>
      <c r="D119" s="87"/>
      <c r="E119" s="87"/>
      <c r="F119" s="87"/>
      <c r="G119" s="137"/>
      <c r="H119" s="136"/>
      <c r="I119" s="60"/>
    </row>
    <row r="120" spans="3:9" ht="15">
      <c r="C120" s="83"/>
      <c r="D120" s="87"/>
      <c r="E120" s="87"/>
      <c r="F120" s="87"/>
      <c r="G120" s="137"/>
      <c r="H120" s="136"/>
      <c r="I120" s="60"/>
    </row>
    <row r="121" spans="3:9" ht="15">
      <c r="C121" s="83" t="s">
        <v>415</v>
      </c>
      <c r="D121" s="87"/>
      <c r="E121" s="87"/>
      <c r="F121" s="87"/>
      <c r="G121" s="137"/>
      <c r="H121" s="136"/>
      <c r="I121" s="60"/>
    </row>
    <row r="122" spans="3:9" ht="15">
      <c r="C122" s="83"/>
      <c r="D122" s="87"/>
      <c r="E122" s="87"/>
      <c r="F122" s="87"/>
      <c r="G122" s="137"/>
      <c r="H122" s="136"/>
      <c r="I122" s="60"/>
    </row>
    <row r="123" spans="3:9" ht="15">
      <c r="C123" s="83" t="s">
        <v>416</v>
      </c>
      <c r="D123" s="87"/>
      <c r="E123" s="87"/>
      <c r="F123" s="87"/>
      <c r="G123" s="137"/>
      <c r="H123" s="136"/>
      <c r="I123" s="60"/>
    </row>
    <row r="124" spans="3:9" ht="15">
      <c r="C124" s="90" t="s">
        <v>358</v>
      </c>
      <c r="D124" s="87"/>
      <c r="E124" s="87"/>
      <c r="F124" s="87"/>
      <c r="G124" s="137"/>
      <c r="H124" s="136"/>
      <c r="I124" s="60"/>
    </row>
    <row r="125" spans="3:9" ht="15">
      <c r="C125" s="90"/>
      <c r="D125" s="87"/>
      <c r="E125" s="87"/>
      <c r="F125" s="87"/>
      <c r="G125" s="137"/>
      <c r="H125" s="136"/>
      <c r="I125" s="60"/>
    </row>
    <row r="126" spans="3:9" ht="15">
      <c r="C126" s="83" t="s">
        <v>417</v>
      </c>
      <c r="D126" s="87"/>
      <c r="E126" s="87"/>
      <c r="F126" s="87"/>
      <c r="G126" s="137"/>
      <c r="H126" s="136"/>
      <c r="I126" s="60"/>
    </row>
    <row r="127" spans="3:9" ht="15">
      <c r="C127" s="83"/>
      <c r="D127" s="87"/>
      <c r="E127" s="87"/>
      <c r="F127" s="87"/>
      <c r="G127" s="137"/>
      <c r="H127" s="136"/>
      <c r="I127" s="60"/>
    </row>
    <row r="128" spans="3:9" ht="15">
      <c r="C128" s="83" t="s">
        <v>418</v>
      </c>
      <c r="D128" s="87"/>
      <c r="E128" s="87"/>
      <c r="F128" s="87"/>
      <c r="G128" s="137"/>
      <c r="H128" s="136"/>
      <c r="I128" s="60"/>
    </row>
    <row r="129" spans="3:9" ht="15">
      <c r="C129" s="91"/>
      <c r="D129" s="87"/>
      <c r="E129" s="87"/>
      <c r="F129" s="87"/>
      <c r="G129" s="137"/>
      <c r="H129" s="136"/>
      <c r="I129" s="60"/>
    </row>
    <row r="130" spans="3:9" ht="15">
      <c r="C130" s="83" t="s">
        <v>419</v>
      </c>
      <c r="D130" s="87"/>
      <c r="E130" s="158"/>
      <c r="F130" s="87"/>
      <c r="G130" s="137"/>
      <c r="H130" s="136"/>
      <c r="I130" s="60"/>
    </row>
    <row r="131" spans="3:9" ht="15">
      <c r="C131" s="83"/>
      <c r="D131" s="87"/>
      <c r="E131" s="87"/>
      <c r="F131" s="87"/>
      <c r="G131" s="137"/>
      <c r="H131" s="136"/>
      <c r="I131" s="60"/>
    </row>
    <row r="132" spans="3:9" ht="15">
      <c r="C132" s="83" t="s">
        <v>420</v>
      </c>
      <c r="D132" s="87"/>
      <c r="E132" s="87"/>
      <c r="F132" s="87"/>
      <c r="G132" s="137"/>
      <c r="H132" s="136"/>
      <c r="I132" s="60"/>
    </row>
    <row r="133" spans="3:9" ht="15">
      <c r="C133" s="83"/>
      <c r="D133" s="87"/>
      <c r="E133" s="87"/>
      <c r="F133" s="87"/>
      <c r="G133" s="137"/>
      <c r="H133" s="136"/>
      <c r="I133" s="60"/>
    </row>
    <row r="134" spans="3:9" ht="15">
      <c r="C134" s="83" t="s">
        <v>421</v>
      </c>
      <c r="D134" s="87"/>
      <c r="E134" s="87"/>
      <c r="F134" s="87"/>
      <c r="G134" s="137"/>
      <c r="H134" s="136"/>
      <c r="I134" s="60"/>
    </row>
    <row r="135" spans="3:9" ht="15">
      <c r="C135" s="159" t="s">
        <v>422</v>
      </c>
      <c r="D135" s="160"/>
      <c r="E135" s="160"/>
      <c r="F135" s="160"/>
      <c r="G135" s="161">
        <v>90.99</v>
      </c>
      <c r="H135" s="136"/>
      <c r="I135" s="60"/>
    </row>
    <row r="136" spans="3:9" ht="15">
      <c r="C136" s="159" t="s">
        <v>423</v>
      </c>
      <c r="D136" s="160"/>
      <c r="E136" s="160"/>
      <c r="F136" s="160"/>
      <c r="G136" s="161">
        <v>1.84</v>
      </c>
      <c r="H136" s="136"/>
      <c r="I136" s="60"/>
    </row>
    <row r="137" spans="3:9" ht="15">
      <c r="C137" s="159" t="s">
        <v>424</v>
      </c>
      <c r="D137" s="160"/>
      <c r="E137" s="160"/>
      <c r="F137" s="160"/>
      <c r="G137" s="161">
        <v>0.36</v>
      </c>
      <c r="H137" s="136"/>
      <c r="I137" s="60"/>
    </row>
    <row r="138" spans="3:9" ht="15">
      <c r="C138" s="162" t="s">
        <v>425</v>
      </c>
      <c r="D138" s="163"/>
      <c r="E138" s="163"/>
      <c r="F138" s="163"/>
      <c r="G138" s="161">
        <v>6.81</v>
      </c>
      <c r="H138" s="136"/>
      <c r="I138" s="60"/>
    </row>
    <row r="139" spans="3:9" ht="15">
      <c r="C139" s="83"/>
      <c r="D139" s="87"/>
      <c r="E139" s="87"/>
      <c r="F139" s="87"/>
      <c r="G139" s="137"/>
      <c r="H139" s="136"/>
      <c r="I139" s="60"/>
    </row>
    <row r="140" spans="3:9" ht="15">
      <c r="C140" s="83" t="s">
        <v>426</v>
      </c>
      <c r="D140" s="87"/>
      <c r="E140" s="87"/>
      <c r="F140" s="87"/>
      <c r="G140" s="137"/>
      <c r="H140" s="136"/>
      <c r="I140" s="60"/>
    </row>
    <row r="141" spans="3:9" ht="15">
      <c r="C141" s="159" t="s">
        <v>427</v>
      </c>
      <c r="D141" s="164"/>
      <c r="E141" s="164"/>
      <c r="F141" s="164"/>
      <c r="G141" s="161">
        <v>92.83</v>
      </c>
      <c r="H141" s="136"/>
      <c r="I141" s="60"/>
    </row>
    <row r="142" spans="3:9" ht="15">
      <c r="C142" s="159" t="s">
        <v>428</v>
      </c>
      <c r="D142" s="165"/>
      <c r="E142" s="165"/>
      <c r="F142" s="165"/>
      <c r="G142" s="161">
        <v>0.36</v>
      </c>
      <c r="H142" s="136"/>
      <c r="I142" s="60"/>
    </row>
    <row r="143" spans="3:9" ht="15">
      <c r="C143" s="159" t="s">
        <v>425</v>
      </c>
      <c r="D143" s="165"/>
      <c r="E143" s="165"/>
      <c r="F143" s="165"/>
      <c r="G143" s="161">
        <v>6.81</v>
      </c>
      <c r="H143" s="136"/>
      <c r="I143" s="60"/>
    </row>
    <row r="144" spans="3:9" ht="15">
      <c r="C144" s="83"/>
      <c r="D144" s="166"/>
      <c r="E144" s="166"/>
      <c r="F144" s="166"/>
      <c r="G144" s="167"/>
      <c r="H144" s="136"/>
      <c r="I144" s="60"/>
    </row>
    <row r="145" spans="3:9" ht="15">
      <c r="C145" s="83" t="s">
        <v>382</v>
      </c>
      <c r="D145" s="166"/>
      <c r="E145" s="166"/>
      <c r="F145" s="166"/>
      <c r="G145" s="168"/>
      <c r="H145" s="136"/>
      <c r="I145" s="60"/>
    </row>
    <row r="146" spans="3:9" ht="15" thickBot="1">
      <c r="C146" s="169"/>
      <c r="D146" s="170"/>
      <c r="E146" s="170"/>
      <c r="F146" s="171"/>
      <c r="G146" s="172"/>
      <c r="H146" s="171"/>
      <c r="I146" s="68"/>
    </row>
    <row r="147" ht="14.25" thickBot="1"/>
    <row r="148" spans="3:7" ht="13.5">
      <c r="C148" s="194"/>
      <c r="D148" s="56"/>
      <c r="E148" s="56"/>
      <c r="F148" s="202" t="s">
        <v>485</v>
      </c>
      <c r="G148" s="203"/>
    </row>
    <row r="149" spans="3:7" ht="13.5">
      <c r="C149" s="195" t="s">
        <v>481</v>
      </c>
      <c r="D149" s="198"/>
      <c r="E149" s="198"/>
      <c r="F149" s="70"/>
      <c r="G149" s="200"/>
    </row>
    <row r="150" spans="3:7" ht="13.5">
      <c r="C150" s="199" t="s">
        <v>482</v>
      </c>
      <c r="D150" s="198"/>
      <c r="E150" s="198"/>
      <c r="F150" s="70"/>
      <c r="G150" s="200"/>
    </row>
    <row r="151" spans="3:7" ht="13.5">
      <c r="C151" s="204" t="s">
        <v>486</v>
      </c>
      <c r="D151" s="198"/>
      <c r="E151" s="198"/>
      <c r="F151" s="70"/>
      <c r="G151" s="200"/>
    </row>
    <row r="152" spans="3:7" ht="13.5">
      <c r="C152" s="204" t="s">
        <v>487</v>
      </c>
      <c r="D152" s="198"/>
      <c r="E152" s="198"/>
      <c r="F152" s="70"/>
      <c r="G152" s="200"/>
    </row>
    <row r="153" spans="3:7" ht="13.5">
      <c r="C153" s="205"/>
      <c r="D153" s="198"/>
      <c r="E153" s="198"/>
      <c r="F153" s="70"/>
      <c r="G153" s="200"/>
    </row>
    <row r="154" spans="3:7" ht="13.5">
      <c r="C154" s="199" t="s">
        <v>484</v>
      </c>
      <c r="D154" s="198"/>
      <c r="E154" s="198"/>
      <c r="F154" s="70"/>
      <c r="G154" s="200"/>
    </row>
    <row r="155" spans="3:7" ht="14.25" thickBot="1">
      <c r="C155" s="187"/>
      <c r="D155" s="65"/>
      <c r="E155" s="65"/>
      <c r="F155" s="66"/>
      <c r="G155" s="201"/>
    </row>
  </sheetData>
  <sheetProtection/>
  <mergeCells count="3">
    <mergeCell ref="C73:C74"/>
    <mergeCell ref="D73:D74"/>
    <mergeCell ref="C116:F116"/>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164"/>
  <sheetViews>
    <sheetView showGridLines="0" zoomScale="90" zoomScaleNormal="90" zoomScalePageLayoutView="0" workbookViewId="0" topLeftCell="A1">
      <pane ySplit="6" topLeftCell="A7" activePane="bottomLeft" state="frozen"/>
      <selection pane="topLeft" activeCell="A1" sqref="A1"/>
      <selection pane="bottomLeft" activeCell="I1" sqref="I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333" t="s">
        <v>561</v>
      </c>
      <c r="J1" s="11"/>
      <c r="K1" s="11"/>
      <c r="AH1" s="11"/>
      <c r="AU1" s="11"/>
      <c r="AW1" s="11"/>
      <c r="BA1" s="11"/>
    </row>
    <row r="2" spans="3:9" ht="18">
      <c r="C2" s="7" t="s">
        <v>23</v>
      </c>
      <c r="D2" s="8" t="s">
        <v>199</v>
      </c>
      <c r="I2" s="30"/>
    </row>
    <row r="3" spans="3:4" ht="15.75">
      <c r="C3" s="1" t="s">
        <v>25</v>
      </c>
      <c r="D3" s="21" t="s">
        <v>200</v>
      </c>
    </row>
    <row r="4" spans="3:4" ht="15">
      <c r="C4" s="1" t="s">
        <v>27</v>
      </c>
      <c r="D4" s="22">
        <v>44408</v>
      </c>
    </row>
    <row r="5" ht="14.25" thickBot="1">
      <c r="C5" s="1"/>
    </row>
    <row r="6" spans="3:9" ht="27">
      <c r="C6" s="48" t="s">
        <v>28</v>
      </c>
      <c r="D6" s="44" t="s">
        <v>29</v>
      </c>
      <c r="E6" s="9" t="s">
        <v>30</v>
      </c>
      <c r="F6" s="17" t="s">
        <v>31</v>
      </c>
      <c r="G6" s="14" t="s">
        <v>32</v>
      </c>
      <c r="H6" s="14" t="s">
        <v>337</v>
      </c>
      <c r="I6" s="191" t="s">
        <v>34</v>
      </c>
    </row>
    <row r="7" spans="3:9" ht="13.5">
      <c r="C7" s="49"/>
      <c r="D7" s="45"/>
      <c r="E7" s="4"/>
      <c r="F7" s="18"/>
      <c r="G7" s="23"/>
      <c r="H7" s="23"/>
      <c r="I7" s="28"/>
    </row>
    <row r="8" spans="1:9" ht="13.5">
      <c r="A8" s="10"/>
      <c r="B8" s="27"/>
      <c r="C8" s="50" t="s">
        <v>0</v>
      </c>
      <c r="D8" s="46"/>
      <c r="E8" s="6"/>
      <c r="F8" s="19"/>
      <c r="G8" s="24"/>
      <c r="H8" s="24"/>
      <c r="I8" s="29"/>
    </row>
    <row r="9" spans="3:9" ht="13.5">
      <c r="C9" s="51" t="s">
        <v>1</v>
      </c>
      <c r="D9" s="46"/>
      <c r="E9" s="6"/>
      <c r="F9" s="19"/>
      <c r="G9" s="24"/>
      <c r="H9" s="24"/>
      <c r="I9" s="29"/>
    </row>
    <row r="10" spans="2:9" ht="13.5">
      <c r="B10" s="8" t="s">
        <v>201</v>
      </c>
      <c r="C10" s="49" t="s">
        <v>202</v>
      </c>
      <c r="D10" s="46" t="s">
        <v>203</v>
      </c>
      <c r="E10" s="6" t="s">
        <v>53</v>
      </c>
      <c r="F10" s="19">
        <v>21650</v>
      </c>
      <c r="G10" s="24">
        <v>829.11</v>
      </c>
      <c r="H10" s="24">
        <v>2.51</v>
      </c>
      <c r="I10" s="29"/>
    </row>
    <row r="11" spans="2:9" ht="13.5">
      <c r="B11" s="8" t="s">
        <v>204</v>
      </c>
      <c r="C11" s="49" t="s">
        <v>205</v>
      </c>
      <c r="D11" s="46" t="s">
        <v>206</v>
      </c>
      <c r="E11" s="6" t="s">
        <v>207</v>
      </c>
      <c r="F11" s="19">
        <v>378510</v>
      </c>
      <c r="G11" s="24">
        <v>826.1</v>
      </c>
      <c r="H11" s="24">
        <v>2.5</v>
      </c>
      <c r="I11" s="29"/>
    </row>
    <row r="12" spans="2:9" ht="13.5">
      <c r="B12" s="8" t="s">
        <v>208</v>
      </c>
      <c r="C12" s="49" t="s">
        <v>209</v>
      </c>
      <c r="D12" s="46" t="s">
        <v>210</v>
      </c>
      <c r="E12" s="6" t="s">
        <v>211</v>
      </c>
      <c r="F12" s="19">
        <v>574750</v>
      </c>
      <c r="G12" s="24">
        <v>823.62</v>
      </c>
      <c r="H12" s="24">
        <v>2.5</v>
      </c>
      <c r="I12" s="29"/>
    </row>
    <row r="13" spans="2:9" ht="13.5">
      <c r="B13" s="8" t="s">
        <v>212</v>
      </c>
      <c r="C13" s="49" t="s">
        <v>213</v>
      </c>
      <c r="D13" s="46" t="s">
        <v>214</v>
      </c>
      <c r="E13" s="6" t="s">
        <v>215</v>
      </c>
      <c r="F13" s="19">
        <v>477920</v>
      </c>
      <c r="G13" s="24">
        <v>817.96</v>
      </c>
      <c r="H13" s="24">
        <v>2.48</v>
      </c>
      <c r="I13" s="29"/>
    </row>
    <row r="14" spans="2:9" ht="13.5">
      <c r="B14" s="8" t="s">
        <v>39</v>
      </c>
      <c r="C14" s="49" t="s">
        <v>40</v>
      </c>
      <c r="D14" s="46" t="s">
        <v>41</v>
      </c>
      <c r="E14" s="6" t="s">
        <v>42</v>
      </c>
      <c r="F14" s="19">
        <v>398150</v>
      </c>
      <c r="G14" s="24">
        <v>816.01</v>
      </c>
      <c r="H14" s="24">
        <v>2.47</v>
      </c>
      <c r="I14" s="174"/>
    </row>
    <row r="15" spans="3:9" ht="13.5">
      <c r="C15" s="52" t="s">
        <v>110</v>
      </c>
      <c r="D15" s="46"/>
      <c r="E15" s="6"/>
      <c r="F15" s="19"/>
      <c r="G15" s="25">
        <v>4112.8</v>
      </c>
      <c r="H15" s="25">
        <v>12.46</v>
      </c>
      <c r="I15" s="175"/>
    </row>
    <row r="16" spans="3:9" ht="13.5">
      <c r="C16" s="49"/>
      <c r="D16" s="46"/>
      <c r="E16" s="6"/>
      <c r="F16" s="19"/>
      <c r="G16" s="24"/>
      <c r="H16" s="24"/>
      <c r="I16" s="29"/>
    </row>
    <row r="17" spans="3:9" ht="13.5">
      <c r="C17" s="52" t="s">
        <v>3</v>
      </c>
      <c r="D17" s="46"/>
      <c r="E17" s="6"/>
      <c r="F17" s="19"/>
      <c r="G17" s="24" t="s">
        <v>2</v>
      </c>
      <c r="H17" s="24" t="s">
        <v>2</v>
      </c>
      <c r="I17" s="29"/>
    </row>
    <row r="18" spans="3:9" ht="13.5">
      <c r="C18" s="49"/>
      <c r="D18" s="46"/>
      <c r="E18" s="6"/>
      <c r="F18" s="19"/>
      <c r="G18" s="24"/>
      <c r="H18" s="24"/>
      <c r="I18" s="29"/>
    </row>
    <row r="19" spans="3:9" ht="13.5">
      <c r="C19" s="52" t="s">
        <v>440</v>
      </c>
      <c r="D19" s="46"/>
      <c r="E19" s="6"/>
      <c r="F19" s="19"/>
      <c r="G19" s="24"/>
      <c r="H19" s="24"/>
      <c r="I19" s="29"/>
    </row>
    <row r="20" spans="3:9" ht="13.5">
      <c r="C20" s="49" t="s">
        <v>294</v>
      </c>
      <c r="D20" s="46" t="s">
        <v>295</v>
      </c>
      <c r="E20" s="6" t="s">
        <v>296</v>
      </c>
      <c r="F20" s="19">
        <v>489200</v>
      </c>
      <c r="G20" s="24">
        <v>1292.37</v>
      </c>
      <c r="H20" s="24">
        <v>3.92</v>
      </c>
      <c r="I20" s="29"/>
    </row>
    <row r="21" spans="3:9" ht="13.5">
      <c r="C21" s="49" t="s">
        <v>297</v>
      </c>
      <c r="D21" s="46" t="s">
        <v>298</v>
      </c>
      <c r="E21" s="6" t="s">
        <v>296</v>
      </c>
      <c r="F21" s="19">
        <v>292200</v>
      </c>
      <c r="G21" s="24">
        <v>828.5</v>
      </c>
      <c r="H21" s="24">
        <v>2.51</v>
      </c>
      <c r="I21" s="29"/>
    </row>
    <row r="22" spans="3:9" ht="13.5">
      <c r="C22" s="49" t="s">
        <v>299</v>
      </c>
      <c r="D22" s="46" t="s">
        <v>300</v>
      </c>
      <c r="E22" s="6" t="s">
        <v>296</v>
      </c>
      <c r="F22" s="19">
        <v>227400</v>
      </c>
      <c r="G22" s="24">
        <v>822.71</v>
      </c>
      <c r="H22" s="24">
        <v>2.5100000000000002</v>
      </c>
      <c r="I22" s="174"/>
    </row>
    <row r="23" spans="3:9" ht="13.5">
      <c r="C23" s="52" t="s">
        <v>110</v>
      </c>
      <c r="D23" s="46"/>
      <c r="E23" s="6"/>
      <c r="F23" s="19"/>
      <c r="G23" s="25">
        <v>2943.58</v>
      </c>
      <c r="H23" s="25">
        <v>8.94</v>
      </c>
      <c r="I23" s="175"/>
    </row>
    <row r="24" spans="3:9" ht="13.5">
      <c r="C24" s="49"/>
      <c r="D24" s="46"/>
      <c r="E24" s="6"/>
      <c r="F24" s="19"/>
      <c r="G24" s="24"/>
      <c r="H24" s="24"/>
      <c r="I24" s="29"/>
    </row>
    <row r="25" spans="3:9" ht="13.5">
      <c r="C25" s="52" t="s">
        <v>439</v>
      </c>
      <c r="D25" s="46"/>
      <c r="E25" s="6"/>
      <c r="F25" s="19"/>
      <c r="G25" s="24" t="s">
        <v>2</v>
      </c>
      <c r="H25" s="24" t="s">
        <v>2</v>
      </c>
      <c r="I25" s="29"/>
    </row>
    <row r="26" spans="3:9" ht="13.5">
      <c r="C26" s="49"/>
      <c r="D26" s="46"/>
      <c r="E26" s="6"/>
      <c r="F26" s="19"/>
      <c r="G26" s="24"/>
      <c r="H26" s="24"/>
      <c r="I26" s="29"/>
    </row>
    <row r="27" spans="3:9" ht="13.5">
      <c r="C27" s="52" t="s">
        <v>7</v>
      </c>
      <c r="D27" s="46"/>
      <c r="E27" s="6"/>
      <c r="F27" s="19"/>
      <c r="G27" s="24" t="s">
        <v>2</v>
      </c>
      <c r="H27" s="24" t="s">
        <v>2</v>
      </c>
      <c r="I27" s="29"/>
    </row>
    <row r="28" spans="3:9" ht="13.5">
      <c r="C28" s="49"/>
      <c r="D28" s="46"/>
      <c r="E28" s="6"/>
      <c r="F28" s="19"/>
      <c r="G28" s="24"/>
      <c r="H28" s="24"/>
      <c r="I28" s="29"/>
    </row>
    <row r="29" spans="1:9" ht="13.5">
      <c r="A29" s="10"/>
      <c r="B29" s="27"/>
      <c r="C29" s="50" t="s">
        <v>8</v>
      </c>
      <c r="D29" s="46"/>
      <c r="E29" s="6"/>
      <c r="F29" s="19"/>
      <c r="G29" s="24"/>
      <c r="H29" s="24"/>
      <c r="I29" s="29"/>
    </row>
    <row r="30" spans="1:9" ht="13.5">
      <c r="A30" s="27"/>
      <c r="B30" s="27"/>
      <c r="C30" s="50" t="s">
        <v>9</v>
      </c>
      <c r="D30" s="46"/>
      <c r="E30" s="6"/>
      <c r="F30" s="19"/>
      <c r="G30" s="24"/>
      <c r="H30" s="24"/>
      <c r="I30" s="29"/>
    </row>
    <row r="31" spans="1:9" ht="13.5">
      <c r="A31" s="27"/>
      <c r="B31" s="27"/>
      <c r="C31" s="50"/>
      <c r="D31" s="46"/>
      <c r="E31" s="6"/>
      <c r="F31" s="19"/>
      <c r="G31" s="24"/>
      <c r="H31" s="24"/>
      <c r="I31" s="29"/>
    </row>
    <row r="32" spans="3:9" ht="13.5">
      <c r="C32" s="51" t="s">
        <v>10</v>
      </c>
      <c r="D32" s="46"/>
      <c r="E32" s="6"/>
      <c r="F32" s="19"/>
      <c r="G32" s="24"/>
      <c r="H32" s="24"/>
      <c r="I32" s="29"/>
    </row>
    <row r="33" spans="2:9" ht="13.5">
      <c r="B33" s="8" t="s">
        <v>216</v>
      </c>
      <c r="C33" s="49" t="s">
        <v>217</v>
      </c>
      <c r="D33" s="46" t="s">
        <v>218</v>
      </c>
      <c r="E33" s="6" t="s">
        <v>219</v>
      </c>
      <c r="F33" s="19">
        <v>50000</v>
      </c>
      <c r="G33" s="24">
        <v>501.03</v>
      </c>
      <c r="H33" s="24">
        <v>1.52</v>
      </c>
      <c r="I33" s="174">
        <v>7.65</v>
      </c>
    </row>
    <row r="34" spans="3:9" ht="13.5">
      <c r="C34" s="52" t="s">
        <v>110</v>
      </c>
      <c r="D34" s="46"/>
      <c r="E34" s="6"/>
      <c r="F34" s="19"/>
      <c r="G34" s="25">
        <v>501.03</v>
      </c>
      <c r="H34" s="25">
        <v>1.52</v>
      </c>
      <c r="I34" s="175"/>
    </row>
    <row r="35" spans="3:9" ht="13.5">
      <c r="C35" s="49"/>
      <c r="D35" s="46"/>
      <c r="E35" s="6"/>
      <c r="F35" s="19"/>
      <c r="G35" s="24"/>
      <c r="H35" s="24"/>
      <c r="I35" s="29"/>
    </row>
    <row r="36" spans="3:9" ht="13.5">
      <c r="C36" s="52" t="s">
        <v>11</v>
      </c>
      <c r="D36" s="46"/>
      <c r="E36" s="6"/>
      <c r="F36" s="19"/>
      <c r="G36" s="24" t="s">
        <v>2</v>
      </c>
      <c r="H36" s="24" t="s">
        <v>2</v>
      </c>
      <c r="I36" s="29"/>
    </row>
    <row r="37" spans="3:9" ht="13.5">
      <c r="C37" s="49"/>
      <c r="D37" s="46"/>
      <c r="E37" s="6"/>
      <c r="F37" s="19"/>
      <c r="G37" s="24"/>
      <c r="H37" s="24"/>
      <c r="I37" s="29"/>
    </row>
    <row r="38" spans="3:9" ht="13.5">
      <c r="C38" s="52" t="s">
        <v>12</v>
      </c>
      <c r="D38" s="46"/>
      <c r="E38" s="6"/>
      <c r="F38" s="19"/>
      <c r="G38" s="24" t="s">
        <v>2</v>
      </c>
      <c r="H38" s="24" t="s">
        <v>2</v>
      </c>
      <c r="I38" s="29"/>
    </row>
    <row r="39" spans="3:9" ht="13.5">
      <c r="C39" s="49"/>
      <c r="D39" s="46"/>
      <c r="E39" s="6"/>
      <c r="F39" s="19"/>
      <c r="G39" s="24"/>
      <c r="H39" s="24"/>
      <c r="I39" s="29"/>
    </row>
    <row r="40" spans="3:9" ht="13.5">
      <c r="C40" s="52" t="s">
        <v>13</v>
      </c>
      <c r="D40" s="46"/>
      <c r="E40" s="6"/>
      <c r="F40" s="19"/>
      <c r="G40" s="24" t="s">
        <v>2</v>
      </c>
      <c r="H40" s="24" t="s">
        <v>2</v>
      </c>
      <c r="I40" s="29"/>
    </row>
    <row r="41" spans="3:9" ht="13.5">
      <c r="C41" s="49"/>
      <c r="D41" s="46"/>
      <c r="E41" s="6"/>
      <c r="F41" s="19"/>
      <c r="G41" s="24"/>
      <c r="H41" s="24"/>
      <c r="I41" s="29"/>
    </row>
    <row r="42" spans="3:9" ht="13.5">
      <c r="C42" s="51" t="s">
        <v>14</v>
      </c>
      <c r="D42" s="46"/>
      <c r="E42" s="6"/>
      <c r="F42" s="19"/>
      <c r="G42" s="24"/>
      <c r="H42" s="24"/>
      <c r="I42" s="29"/>
    </row>
    <row r="43" spans="2:9" ht="13.5">
      <c r="B43" s="8" t="s">
        <v>220</v>
      </c>
      <c r="C43" s="49" t="s">
        <v>221</v>
      </c>
      <c r="D43" s="46" t="s">
        <v>222</v>
      </c>
      <c r="E43" s="6" t="s">
        <v>150</v>
      </c>
      <c r="F43" s="19">
        <v>2500000</v>
      </c>
      <c r="G43" s="24">
        <v>2681.4</v>
      </c>
      <c r="H43" s="24">
        <v>8.13</v>
      </c>
      <c r="I43" s="29">
        <v>6.802</v>
      </c>
    </row>
    <row r="44" spans="2:9" ht="13.5">
      <c r="B44" s="8" t="s">
        <v>223</v>
      </c>
      <c r="C44" s="49" t="s">
        <v>224</v>
      </c>
      <c r="D44" s="46" t="s">
        <v>225</v>
      </c>
      <c r="E44" s="6" t="s">
        <v>150</v>
      </c>
      <c r="F44" s="19">
        <v>2500000</v>
      </c>
      <c r="G44" s="24">
        <v>2660.76</v>
      </c>
      <c r="H44" s="24">
        <v>8.07</v>
      </c>
      <c r="I44" s="29">
        <v>6.7859</v>
      </c>
    </row>
    <row r="45" spans="2:9" ht="13.5">
      <c r="B45" s="8" t="s">
        <v>226</v>
      </c>
      <c r="C45" s="49" t="s">
        <v>227</v>
      </c>
      <c r="D45" s="46" t="s">
        <v>228</v>
      </c>
      <c r="E45" s="6" t="s">
        <v>150</v>
      </c>
      <c r="F45" s="19">
        <v>2500000</v>
      </c>
      <c r="G45" s="24">
        <v>2656.83</v>
      </c>
      <c r="H45" s="24">
        <v>8.06</v>
      </c>
      <c r="I45" s="29">
        <v>6.7099</v>
      </c>
    </row>
    <row r="46" spans="2:9" ht="13.5">
      <c r="B46" s="8" t="s">
        <v>229</v>
      </c>
      <c r="C46" s="49" t="s">
        <v>230</v>
      </c>
      <c r="D46" s="46" t="s">
        <v>231</v>
      </c>
      <c r="E46" s="6" t="s">
        <v>150</v>
      </c>
      <c r="F46" s="19">
        <v>2000000</v>
      </c>
      <c r="G46" s="24">
        <v>2121.81</v>
      </c>
      <c r="H46" s="24">
        <v>6.43</v>
      </c>
      <c r="I46" s="29">
        <v>6.7053</v>
      </c>
    </row>
    <row r="47" spans="2:9" ht="13.5">
      <c r="B47" s="8" t="s">
        <v>232</v>
      </c>
      <c r="C47" s="49" t="s">
        <v>233</v>
      </c>
      <c r="D47" s="46" t="s">
        <v>234</v>
      </c>
      <c r="E47" s="6" t="s">
        <v>150</v>
      </c>
      <c r="F47" s="19">
        <v>1500000</v>
      </c>
      <c r="G47" s="24">
        <v>1633.81</v>
      </c>
      <c r="H47" s="24">
        <v>4.95</v>
      </c>
      <c r="I47" s="29">
        <v>6.8002</v>
      </c>
    </row>
    <row r="48" spans="2:9" ht="13.5">
      <c r="B48" s="8" t="s">
        <v>235</v>
      </c>
      <c r="C48" s="49" t="s">
        <v>236</v>
      </c>
      <c r="D48" s="46" t="s">
        <v>237</v>
      </c>
      <c r="E48" s="6" t="s">
        <v>150</v>
      </c>
      <c r="F48" s="19">
        <v>1500000</v>
      </c>
      <c r="G48" s="24">
        <v>1519.08</v>
      </c>
      <c r="H48" s="24">
        <v>4.61</v>
      </c>
      <c r="I48" s="29">
        <v>6.7531</v>
      </c>
    </row>
    <row r="49" spans="2:9" ht="13.5">
      <c r="B49" s="8" t="s">
        <v>238</v>
      </c>
      <c r="C49" s="49" t="s">
        <v>239</v>
      </c>
      <c r="D49" s="46" t="s">
        <v>240</v>
      </c>
      <c r="E49" s="6" t="s">
        <v>150</v>
      </c>
      <c r="F49" s="19">
        <v>1000000</v>
      </c>
      <c r="G49" s="24">
        <v>1075.5</v>
      </c>
      <c r="H49" s="24">
        <v>3.26</v>
      </c>
      <c r="I49" s="29">
        <v>6.7649</v>
      </c>
    </row>
    <row r="50" spans="2:9" ht="13.5">
      <c r="B50" s="8" t="s">
        <v>241</v>
      </c>
      <c r="C50" s="49" t="s">
        <v>242</v>
      </c>
      <c r="D50" s="46" t="s">
        <v>243</v>
      </c>
      <c r="E50" s="6" t="s">
        <v>150</v>
      </c>
      <c r="F50" s="19">
        <v>1000000</v>
      </c>
      <c r="G50" s="24">
        <v>1075.46</v>
      </c>
      <c r="H50" s="24">
        <v>3.26</v>
      </c>
      <c r="I50" s="29">
        <v>6.7655</v>
      </c>
    </row>
    <row r="51" spans="2:9" ht="13.5">
      <c r="B51" s="8" t="s">
        <v>244</v>
      </c>
      <c r="C51" s="49" t="s">
        <v>245</v>
      </c>
      <c r="D51" s="46" t="s">
        <v>246</v>
      </c>
      <c r="E51" s="6" t="s">
        <v>150</v>
      </c>
      <c r="F51" s="19">
        <v>1000000</v>
      </c>
      <c r="G51" s="24">
        <v>1063.69</v>
      </c>
      <c r="H51" s="24">
        <v>3.23</v>
      </c>
      <c r="I51" s="29">
        <v>6.7874</v>
      </c>
    </row>
    <row r="52" spans="2:9" ht="13.5">
      <c r="B52" s="8" t="s">
        <v>247</v>
      </c>
      <c r="C52" s="49" t="s">
        <v>248</v>
      </c>
      <c r="D52" s="46" t="s">
        <v>249</v>
      </c>
      <c r="E52" s="6" t="s">
        <v>150</v>
      </c>
      <c r="F52" s="19">
        <v>500000</v>
      </c>
      <c r="G52" s="24">
        <v>546.42</v>
      </c>
      <c r="H52" s="24">
        <v>1.66</v>
      </c>
      <c r="I52" s="29">
        <v>6.8095</v>
      </c>
    </row>
    <row r="53" spans="2:9" ht="13.5">
      <c r="B53" s="8" t="s">
        <v>250</v>
      </c>
      <c r="C53" s="49" t="s">
        <v>251</v>
      </c>
      <c r="D53" s="46" t="s">
        <v>252</v>
      </c>
      <c r="E53" s="6" t="s">
        <v>150</v>
      </c>
      <c r="F53" s="19">
        <v>500000</v>
      </c>
      <c r="G53" s="24">
        <v>545.05</v>
      </c>
      <c r="H53" s="24">
        <v>1.65</v>
      </c>
      <c r="I53" s="29">
        <v>6.7919</v>
      </c>
    </row>
    <row r="54" spans="2:9" ht="13.5">
      <c r="B54" s="8" t="s">
        <v>253</v>
      </c>
      <c r="C54" s="49" t="s">
        <v>254</v>
      </c>
      <c r="D54" s="46" t="s">
        <v>255</v>
      </c>
      <c r="E54" s="6" t="s">
        <v>150</v>
      </c>
      <c r="F54" s="19">
        <v>500000</v>
      </c>
      <c r="G54" s="24">
        <v>543.6</v>
      </c>
      <c r="H54" s="24">
        <v>1.65</v>
      </c>
      <c r="I54" s="29">
        <v>6.6781</v>
      </c>
    </row>
    <row r="55" spans="2:9" ht="13.5">
      <c r="B55" s="8" t="s">
        <v>256</v>
      </c>
      <c r="C55" s="49" t="s">
        <v>257</v>
      </c>
      <c r="D55" s="46" t="s">
        <v>258</v>
      </c>
      <c r="E55" s="6" t="s">
        <v>150</v>
      </c>
      <c r="F55" s="19">
        <v>500000</v>
      </c>
      <c r="G55" s="24">
        <v>543.53</v>
      </c>
      <c r="H55" s="24">
        <v>1.65</v>
      </c>
      <c r="I55" s="29">
        <v>6.7959</v>
      </c>
    </row>
    <row r="56" spans="2:9" ht="13.5">
      <c r="B56" s="8" t="s">
        <v>259</v>
      </c>
      <c r="C56" s="49" t="s">
        <v>260</v>
      </c>
      <c r="D56" s="46" t="s">
        <v>261</v>
      </c>
      <c r="E56" s="6" t="s">
        <v>150</v>
      </c>
      <c r="F56" s="19">
        <v>500000</v>
      </c>
      <c r="G56" s="24">
        <v>541.29</v>
      </c>
      <c r="H56" s="24">
        <v>1.64</v>
      </c>
      <c r="I56" s="29">
        <v>6.7959</v>
      </c>
    </row>
    <row r="57" spans="2:9" ht="13.5">
      <c r="B57" s="8" t="s">
        <v>262</v>
      </c>
      <c r="C57" s="49" t="s">
        <v>263</v>
      </c>
      <c r="D57" s="46" t="s">
        <v>264</v>
      </c>
      <c r="E57" s="6" t="s">
        <v>150</v>
      </c>
      <c r="F57" s="19">
        <v>500000</v>
      </c>
      <c r="G57" s="24">
        <v>540.8</v>
      </c>
      <c r="H57" s="24">
        <v>1.64</v>
      </c>
      <c r="I57" s="29">
        <v>6.7392</v>
      </c>
    </row>
    <row r="58" spans="2:9" ht="13.5">
      <c r="B58" s="8" t="s">
        <v>265</v>
      </c>
      <c r="C58" s="49" t="s">
        <v>266</v>
      </c>
      <c r="D58" s="46" t="s">
        <v>267</v>
      </c>
      <c r="E58" s="6" t="s">
        <v>150</v>
      </c>
      <c r="F58" s="19">
        <v>500000</v>
      </c>
      <c r="G58" s="24">
        <v>537.47</v>
      </c>
      <c r="H58" s="24">
        <v>1.63</v>
      </c>
      <c r="I58" s="29">
        <v>6.7499</v>
      </c>
    </row>
    <row r="59" spans="2:9" ht="13.5">
      <c r="B59" s="8" t="s">
        <v>268</v>
      </c>
      <c r="C59" s="49" t="s">
        <v>269</v>
      </c>
      <c r="D59" s="46" t="s">
        <v>270</v>
      </c>
      <c r="E59" s="6" t="s">
        <v>150</v>
      </c>
      <c r="F59" s="19">
        <v>500000</v>
      </c>
      <c r="G59" s="24">
        <v>535.96</v>
      </c>
      <c r="H59" s="24">
        <v>1.63</v>
      </c>
      <c r="I59" s="29">
        <v>6.7288</v>
      </c>
    </row>
    <row r="60" spans="2:9" ht="13.5">
      <c r="B60" s="8" t="s">
        <v>271</v>
      </c>
      <c r="C60" s="49" t="s">
        <v>272</v>
      </c>
      <c r="D60" s="46" t="s">
        <v>273</v>
      </c>
      <c r="E60" s="6" t="s">
        <v>150</v>
      </c>
      <c r="F60" s="19">
        <v>500000</v>
      </c>
      <c r="G60" s="24">
        <v>535.83</v>
      </c>
      <c r="H60" s="24">
        <v>1.62</v>
      </c>
      <c r="I60" s="29">
        <v>6.73</v>
      </c>
    </row>
    <row r="61" spans="2:9" ht="13.5">
      <c r="B61" s="8" t="s">
        <v>274</v>
      </c>
      <c r="C61" s="49" t="s">
        <v>275</v>
      </c>
      <c r="D61" s="46" t="s">
        <v>276</v>
      </c>
      <c r="E61" s="6" t="s">
        <v>150</v>
      </c>
      <c r="F61" s="19">
        <v>500000</v>
      </c>
      <c r="G61" s="24">
        <v>531.73</v>
      </c>
      <c r="H61" s="24">
        <v>1.61</v>
      </c>
      <c r="I61" s="29">
        <v>6.7819</v>
      </c>
    </row>
    <row r="62" spans="2:9" ht="13.5">
      <c r="B62" s="8" t="s">
        <v>277</v>
      </c>
      <c r="C62" s="49" t="s">
        <v>278</v>
      </c>
      <c r="D62" s="46" t="s">
        <v>279</v>
      </c>
      <c r="E62" s="6" t="s">
        <v>150</v>
      </c>
      <c r="F62" s="19">
        <v>500000</v>
      </c>
      <c r="G62" s="24">
        <v>531.14</v>
      </c>
      <c r="H62" s="24">
        <v>1.61</v>
      </c>
      <c r="I62" s="29">
        <v>6.6484</v>
      </c>
    </row>
    <row r="63" spans="2:9" ht="13.5">
      <c r="B63" s="8" t="s">
        <v>280</v>
      </c>
      <c r="C63" s="49" t="s">
        <v>281</v>
      </c>
      <c r="D63" s="46" t="s">
        <v>282</v>
      </c>
      <c r="E63" s="6" t="s">
        <v>150</v>
      </c>
      <c r="F63" s="19">
        <v>500000</v>
      </c>
      <c r="G63" s="24">
        <v>526.94</v>
      </c>
      <c r="H63" s="24">
        <v>1.6</v>
      </c>
      <c r="I63" s="29">
        <v>6.595</v>
      </c>
    </row>
    <row r="64" spans="2:9" ht="13.5">
      <c r="B64" s="8" t="s">
        <v>283</v>
      </c>
      <c r="C64" s="49" t="s">
        <v>284</v>
      </c>
      <c r="D64" s="46" t="s">
        <v>285</v>
      </c>
      <c r="E64" s="6" t="s">
        <v>150</v>
      </c>
      <c r="F64" s="19">
        <v>500000</v>
      </c>
      <c r="G64" s="24">
        <v>522.13</v>
      </c>
      <c r="H64" s="24">
        <v>1.58</v>
      </c>
      <c r="I64" s="29">
        <v>6.6566</v>
      </c>
    </row>
    <row r="65" spans="2:9" ht="13.5">
      <c r="B65" s="8" t="s">
        <v>286</v>
      </c>
      <c r="C65" s="49" t="s">
        <v>287</v>
      </c>
      <c r="D65" s="46" t="s">
        <v>288</v>
      </c>
      <c r="E65" s="6" t="s">
        <v>150</v>
      </c>
      <c r="F65" s="19">
        <v>500000</v>
      </c>
      <c r="G65" s="24">
        <v>500.27</v>
      </c>
      <c r="H65" s="24">
        <v>1.52</v>
      </c>
      <c r="I65" s="174">
        <v>6.7786</v>
      </c>
    </row>
    <row r="66" spans="3:9" ht="13.5">
      <c r="C66" s="52" t="s">
        <v>110</v>
      </c>
      <c r="D66" s="46"/>
      <c r="E66" s="6"/>
      <c r="F66" s="19"/>
      <c r="G66" s="25">
        <v>23970.5</v>
      </c>
      <c r="H66" s="25">
        <v>72.69</v>
      </c>
      <c r="I66" s="175"/>
    </row>
    <row r="67" spans="3:9" ht="13.5">
      <c r="C67" s="49"/>
      <c r="D67" s="46"/>
      <c r="E67" s="6"/>
      <c r="F67" s="19"/>
      <c r="G67" s="24"/>
      <c r="H67" s="24"/>
      <c r="I67" s="29"/>
    </row>
    <row r="68" spans="3:9" ht="13.5">
      <c r="C68" s="52" t="s">
        <v>15</v>
      </c>
      <c r="D68" s="46"/>
      <c r="E68" s="6"/>
      <c r="F68" s="19"/>
      <c r="G68" s="24"/>
      <c r="H68" s="24"/>
      <c r="I68" s="29"/>
    </row>
    <row r="69" spans="3:9" ht="13.5">
      <c r="C69" s="49"/>
      <c r="D69" s="46"/>
      <c r="E69" s="6"/>
      <c r="F69" s="19"/>
      <c r="G69" s="24"/>
      <c r="H69" s="24"/>
      <c r="I69" s="29"/>
    </row>
    <row r="70" spans="3:9" ht="13.5">
      <c r="C70" s="52" t="s">
        <v>16</v>
      </c>
      <c r="D70" s="46"/>
      <c r="E70" s="6"/>
      <c r="F70" s="19"/>
      <c r="G70" s="24" t="s">
        <v>2</v>
      </c>
      <c r="H70" s="24" t="s">
        <v>2</v>
      </c>
      <c r="I70" s="29"/>
    </row>
    <row r="71" spans="3:9" ht="13.5">
      <c r="C71" s="49"/>
      <c r="D71" s="46"/>
      <c r="E71" s="6"/>
      <c r="F71" s="19"/>
      <c r="G71" s="24"/>
      <c r="H71" s="24"/>
      <c r="I71" s="29"/>
    </row>
    <row r="72" spans="3:9" ht="13.5">
      <c r="C72" s="52" t="s">
        <v>17</v>
      </c>
      <c r="D72" s="46"/>
      <c r="E72" s="6"/>
      <c r="F72" s="19"/>
      <c r="G72" s="24" t="s">
        <v>2</v>
      </c>
      <c r="H72" s="24" t="s">
        <v>2</v>
      </c>
      <c r="I72" s="29"/>
    </row>
    <row r="73" spans="3:9" ht="13.5">
      <c r="C73" s="49"/>
      <c r="D73" s="46"/>
      <c r="E73" s="6"/>
      <c r="F73" s="19"/>
      <c r="G73" s="24"/>
      <c r="H73" s="24"/>
      <c r="I73" s="29"/>
    </row>
    <row r="74" spans="3:9" ht="13.5">
      <c r="C74" s="52" t="s">
        <v>18</v>
      </c>
      <c r="D74" s="46"/>
      <c r="E74" s="6"/>
      <c r="F74" s="19"/>
      <c r="G74" s="24" t="s">
        <v>2</v>
      </c>
      <c r="H74" s="24" t="s">
        <v>2</v>
      </c>
      <c r="I74" s="29"/>
    </row>
    <row r="75" spans="3:9" ht="13.5">
      <c r="C75" s="49"/>
      <c r="D75" s="46"/>
      <c r="E75" s="6"/>
      <c r="F75" s="19"/>
      <c r="G75" s="24"/>
      <c r="H75" s="24"/>
      <c r="I75" s="29"/>
    </row>
    <row r="76" spans="3:9" ht="13.5">
      <c r="C76" s="52" t="s">
        <v>19</v>
      </c>
      <c r="D76" s="46"/>
      <c r="E76" s="6"/>
      <c r="F76" s="19"/>
      <c r="G76" s="24" t="s">
        <v>2</v>
      </c>
      <c r="H76" s="24" t="s">
        <v>2</v>
      </c>
      <c r="I76" s="29"/>
    </row>
    <row r="77" spans="3:9" ht="13.5">
      <c r="C77" s="49"/>
      <c r="D77" s="46"/>
      <c r="E77" s="6"/>
      <c r="F77" s="19"/>
      <c r="G77" s="24"/>
      <c r="H77" s="24"/>
      <c r="I77" s="29"/>
    </row>
    <row r="78" spans="1:9" ht="13.5">
      <c r="A78" s="10"/>
      <c r="B78" s="27"/>
      <c r="C78" s="50" t="s">
        <v>20</v>
      </c>
      <c r="D78" s="46"/>
      <c r="E78" s="6"/>
      <c r="F78" s="19"/>
      <c r="G78" s="24"/>
      <c r="H78" s="24"/>
      <c r="I78" s="29"/>
    </row>
    <row r="79" spans="1:9" ht="13.5">
      <c r="A79" s="27"/>
      <c r="B79" s="27"/>
      <c r="C79" s="50" t="s">
        <v>21</v>
      </c>
      <c r="D79" s="46"/>
      <c r="E79" s="6"/>
      <c r="F79" s="19"/>
      <c r="G79" s="24" t="s">
        <v>2</v>
      </c>
      <c r="H79" s="24" t="s">
        <v>2</v>
      </c>
      <c r="I79" s="29"/>
    </row>
    <row r="80" spans="1:9" ht="13.5">
      <c r="A80" s="27"/>
      <c r="B80" s="27"/>
      <c r="C80" s="50"/>
      <c r="D80" s="46"/>
      <c r="E80" s="6"/>
      <c r="F80" s="19"/>
      <c r="G80" s="24"/>
      <c r="H80" s="24"/>
      <c r="I80" s="29"/>
    </row>
    <row r="81" spans="3:9" ht="13.5">
      <c r="C81" s="51" t="s">
        <v>441</v>
      </c>
      <c r="D81" s="46"/>
      <c r="E81" s="6"/>
      <c r="F81" s="19"/>
      <c r="G81" s="24" t="s">
        <v>2</v>
      </c>
      <c r="H81" s="24" t="s">
        <v>2</v>
      </c>
      <c r="I81" s="29"/>
    </row>
    <row r="82" spans="3:9" ht="13.5">
      <c r="C82" s="51"/>
      <c r="D82" s="46"/>
      <c r="E82" s="6"/>
      <c r="F82" s="19"/>
      <c r="G82" s="24"/>
      <c r="H82" s="24"/>
      <c r="I82" s="29"/>
    </row>
    <row r="83" spans="3:9" ht="13.5">
      <c r="C83" s="51" t="s">
        <v>442</v>
      </c>
      <c r="D83" s="46"/>
      <c r="E83" s="6"/>
      <c r="F83" s="19"/>
      <c r="G83" s="24"/>
      <c r="H83" s="24"/>
      <c r="I83" s="29"/>
    </row>
    <row r="84" spans="3:9" ht="13.5">
      <c r="C84" s="49" t="s">
        <v>293</v>
      </c>
      <c r="D84" s="46"/>
      <c r="E84" s="6"/>
      <c r="F84" s="19"/>
      <c r="G84" s="24">
        <v>100</v>
      </c>
      <c r="H84" s="24">
        <v>0.3</v>
      </c>
      <c r="I84" s="29">
        <v>5.1</v>
      </c>
    </row>
    <row r="85" spans="2:9" ht="13.5">
      <c r="B85" s="8" t="s">
        <v>289</v>
      </c>
      <c r="C85" s="49" t="s">
        <v>121</v>
      </c>
      <c r="D85" s="46"/>
      <c r="E85" s="6"/>
      <c r="F85" s="19"/>
      <c r="G85" s="24">
        <v>150</v>
      </c>
      <c r="H85" s="24">
        <v>0.45</v>
      </c>
      <c r="I85" s="29">
        <v>4.9</v>
      </c>
    </row>
    <row r="86" spans="2:9" ht="13.5">
      <c r="B86" s="8" t="s">
        <v>290</v>
      </c>
      <c r="C86" s="49" t="s">
        <v>291</v>
      </c>
      <c r="D86" s="46"/>
      <c r="E86" s="6"/>
      <c r="F86" s="19"/>
      <c r="G86" s="24">
        <v>100</v>
      </c>
      <c r="H86" s="24">
        <v>0.3</v>
      </c>
      <c r="I86" s="29">
        <v>4.9</v>
      </c>
    </row>
    <row r="87" spans="2:9" ht="13.5">
      <c r="B87" s="8" t="s">
        <v>292</v>
      </c>
      <c r="C87" s="49" t="s">
        <v>121</v>
      </c>
      <c r="D87" s="46"/>
      <c r="E87" s="6"/>
      <c r="F87" s="19"/>
      <c r="G87" s="24">
        <v>100</v>
      </c>
      <c r="H87" s="24">
        <v>0.3</v>
      </c>
      <c r="I87" s="29">
        <v>4.9</v>
      </c>
    </row>
    <row r="88" spans="3:9" ht="13.5">
      <c r="C88" s="52" t="s">
        <v>110</v>
      </c>
      <c r="D88" s="46"/>
      <c r="E88" s="6"/>
      <c r="F88" s="19"/>
      <c r="G88" s="25">
        <v>450</v>
      </c>
      <c r="H88" s="25">
        <v>1.35</v>
      </c>
      <c r="I88" s="175"/>
    </row>
    <row r="89" spans="3:9" ht="13.5">
      <c r="C89" s="49"/>
      <c r="D89" s="46"/>
      <c r="E89" s="6"/>
      <c r="F89" s="19"/>
      <c r="G89" s="24"/>
      <c r="H89" s="24"/>
      <c r="I89" s="29"/>
    </row>
    <row r="90" spans="3:9" ht="13.5">
      <c r="C90" s="51" t="s">
        <v>443</v>
      </c>
      <c r="D90" s="46"/>
      <c r="E90" s="6"/>
      <c r="F90" s="19"/>
      <c r="G90" s="24"/>
      <c r="H90" s="24"/>
      <c r="I90" s="29"/>
    </row>
    <row r="91" spans="2:9" ht="13.5">
      <c r="B91" s="8" t="s">
        <v>140</v>
      </c>
      <c r="C91" s="49" t="s">
        <v>141</v>
      </c>
      <c r="D91" s="46"/>
      <c r="E91" s="6"/>
      <c r="F91" s="19"/>
      <c r="G91" s="24">
        <v>554.95</v>
      </c>
      <c r="H91" s="24">
        <v>1.68</v>
      </c>
      <c r="I91" s="174">
        <v>3.21</v>
      </c>
    </row>
    <row r="92" spans="3:9" ht="13.5">
      <c r="C92" s="52" t="s">
        <v>110</v>
      </c>
      <c r="D92" s="46"/>
      <c r="E92" s="6"/>
      <c r="F92" s="19"/>
      <c r="G92" s="25">
        <v>554.95</v>
      </c>
      <c r="H92" s="25">
        <v>1.68</v>
      </c>
      <c r="I92" s="175"/>
    </row>
    <row r="93" spans="3:9" ht="13.5">
      <c r="C93" s="49"/>
      <c r="D93" s="46"/>
      <c r="E93" s="6"/>
      <c r="F93" s="19"/>
      <c r="G93" s="24"/>
      <c r="H93" s="24"/>
      <c r="I93" s="29"/>
    </row>
    <row r="94" spans="1:9" ht="13.5">
      <c r="A94" s="10"/>
      <c r="B94" s="27"/>
      <c r="C94" s="50" t="s">
        <v>22</v>
      </c>
      <c r="D94" s="46"/>
      <c r="E94" s="6"/>
      <c r="F94" s="19"/>
      <c r="G94" s="24"/>
      <c r="H94" s="24"/>
      <c r="I94" s="29"/>
    </row>
    <row r="95" spans="2:9" ht="13.5">
      <c r="B95" s="8"/>
      <c r="C95" s="49" t="s">
        <v>142</v>
      </c>
      <c r="D95" s="46"/>
      <c r="E95" s="6"/>
      <c r="F95" s="19"/>
      <c r="G95" s="24">
        <v>448.8</v>
      </c>
      <c r="H95" s="24">
        <v>1.36</v>
      </c>
      <c r="I95" s="174"/>
    </row>
    <row r="96" spans="3:9" ht="13.5">
      <c r="C96" s="52" t="s">
        <v>110</v>
      </c>
      <c r="D96" s="46"/>
      <c r="E96" s="6"/>
      <c r="F96" s="19"/>
      <c r="G96" s="25">
        <v>448.8</v>
      </c>
      <c r="H96" s="25">
        <v>1.36</v>
      </c>
      <c r="I96" s="175"/>
    </row>
    <row r="97" spans="3:9" ht="13.5">
      <c r="C97" s="49"/>
      <c r="D97" s="46"/>
      <c r="E97" s="6"/>
      <c r="F97" s="19"/>
      <c r="G97" s="24"/>
      <c r="H97" s="24"/>
      <c r="I97" s="29"/>
    </row>
    <row r="98" spans="3:9" ht="13.5">
      <c r="C98" s="49"/>
      <c r="D98" s="46"/>
      <c r="E98" s="6"/>
      <c r="F98" s="19"/>
      <c r="G98" s="24"/>
      <c r="H98" s="24"/>
      <c r="I98" s="174"/>
    </row>
    <row r="99" spans="3:9" ht="14.25" thickBot="1">
      <c r="C99" s="53" t="s">
        <v>143</v>
      </c>
      <c r="D99" s="47"/>
      <c r="E99" s="5"/>
      <c r="F99" s="20"/>
      <c r="G99" s="26">
        <v>32981.66</v>
      </c>
      <c r="H99" s="26">
        <f>_xlfn.SUMIFS(H:H,C:C,"Total")</f>
        <v>100</v>
      </c>
      <c r="I99" s="193"/>
    </row>
    <row r="101" ht="14.25" thickBot="1"/>
    <row r="102" spans="3:9" ht="13.5">
      <c r="C102" s="72" t="s">
        <v>381</v>
      </c>
      <c r="D102" s="56"/>
      <c r="E102" s="56"/>
      <c r="F102" s="57"/>
      <c r="G102" s="124"/>
      <c r="H102" s="124"/>
      <c r="I102" s="59"/>
    </row>
    <row r="103" spans="3:9" ht="14.25" thickBot="1">
      <c r="C103" s="64" t="s">
        <v>342</v>
      </c>
      <c r="D103" s="65"/>
      <c r="E103" s="65"/>
      <c r="F103" s="66"/>
      <c r="G103" s="67"/>
      <c r="H103" s="67"/>
      <c r="I103" s="68"/>
    </row>
    <row r="104" ht="14.25" thickBot="1"/>
    <row r="105" spans="3:9" ht="13.5">
      <c r="C105" s="72" t="s">
        <v>344</v>
      </c>
      <c r="D105" s="132"/>
      <c r="E105" s="133"/>
      <c r="F105" s="134"/>
      <c r="G105" s="135"/>
      <c r="H105" s="135"/>
      <c r="I105" s="59"/>
    </row>
    <row r="106" spans="3:9" ht="15">
      <c r="C106" s="75" t="s">
        <v>345</v>
      </c>
      <c r="D106" s="76"/>
      <c r="E106" s="77"/>
      <c r="F106" s="77"/>
      <c r="G106" s="76"/>
      <c r="H106" s="136"/>
      <c r="I106" s="60"/>
    </row>
    <row r="107" spans="3:9" ht="41.25">
      <c r="C107" s="325" t="s">
        <v>346</v>
      </c>
      <c r="D107" s="326" t="s">
        <v>347</v>
      </c>
      <c r="E107" s="78" t="s">
        <v>348</v>
      </c>
      <c r="F107" s="78" t="s">
        <v>348</v>
      </c>
      <c r="G107" s="78" t="s">
        <v>349</v>
      </c>
      <c r="H107" s="136"/>
      <c r="I107" s="60"/>
    </row>
    <row r="108" spans="3:9" ht="15">
      <c r="C108" s="325"/>
      <c r="D108" s="326"/>
      <c r="E108" s="78" t="s">
        <v>350</v>
      </c>
      <c r="F108" s="78" t="s">
        <v>351</v>
      </c>
      <c r="G108" s="78" t="s">
        <v>350</v>
      </c>
      <c r="H108" s="136"/>
      <c r="I108" s="60"/>
    </row>
    <row r="109" spans="3:9" ht="15">
      <c r="C109" s="79" t="s">
        <v>2</v>
      </c>
      <c r="D109" s="80" t="s">
        <v>2</v>
      </c>
      <c r="E109" s="80" t="s">
        <v>2</v>
      </c>
      <c r="F109" s="80" t="s">
        <v>2</v>
      </c>
      <c r="G109" s="80" t="s">
        <v>2</v>
      </c>
      <c r="H109" s="136"/>
      <c r="I109" s="60"/>
    </row>
    <row r="110" spans="3:9" ht="15">
      <c r="C110" s="81" t="s">
        <v>352</v>
      </c>
      <c r="D110" s="82"/>
      <c r="E110" s="82"/>
      <c r="F110" s="82"/>
      <c r="G110" s="82"/>
      <c r="H110" s="136"/>
      <c r="I110" s="60"/>
    </row>
    <row r="111" spans="3:9" ht="15">
      <c r="C111" s="83"/>
      <c r="D111" s="137"/>
      <c r="E111" s="137"/>
      <c r="F111" s="137"/>
      <c r="G111" s="137"/>
      <c r="H111" s="136"/>
      <c r="I111" s="60"/>
    </row>
    <row r="112" spans="3:9" ht="15">
      <c r="C112" s="83" t="s">
        <v>383</v>
      </c>
      <c r="D112" s="137"/>
      <c r="E112" s="137"/>
      <c r="F112" s="137"/>
      <c r="G112" s="137"/>
      <c r="H112" s="136"/>
      <c r="I112" s="60"/>
    </row>
    <row r="113" spans="3:9" ht="15">
      <c r="C113" s="138" t="s">
        <v>384</v>
      </c>
      <c r="D113" s="85" t="s">
        <v>444</v>
      </c>
      <c r="E113" s="85" t="s">
        <v>385</v>
      </c>
      <c r="F113" s="137"/>
      <c r="G113" s="137"/>
      <c r="H113" s="136"/>
      <c r="I113" s="60"/>
    </row>
    <row r="114" spans="3:9" ht="15">
      <c r="C114" s="138" t="s">
        <v>356</v>
      </c>
      <c r="D114" s="139"/>
      <c r="E114" s="139"/>
      <c r="F114" s="137"/>
      <c r="G114" s="137"/>
      <c r="H114" s="136"/>
      <c r="I114" s="60"/>
    </row>
    <row r="115" spans="3:9" ht="15">
      <c r="C115" s="140" t="s">
        <v>429</v>
      </c>
      <c r="D115" s="141">
        <v>10.0147</v>
      </c>
      <c r="E115" s="141">
        <v>10.0255</v>
      </c>
      <c r="F115" s="137"/>
      <c r="G115" s="137"/>
      <c r="H115" s="136"/>
      <c r="I115" s="60"/>
    </row>
    <row r="116" spans="3:9" ht="15">
      <c r="C116" s="138" t="s">
        <v>430</v>
      </c>
      <c r="D116" s="141">
        <v>9.9881</v>
      </c>
      <c r="E116" s="141">
        <v>9.9991</v>
      </c>
      <c r="F116" s="137"/>
      <c r="G116" s="137"/>
      <c r="H116" s="142"/>
      <c r="I116" s="60"/>
    </row>
    <row r="117" spans="3:9" ht="15">
      <c r="C117" s="138" t="s">
        <v>357</v>
      </c>
      <c r="D117" s="141"/>
      <c r="E117" s="141"/>
      <c r="F117" s="137"/>
      <c r="G117" s="137"/>
      <c r="H117" s="136"/>
      <c r="I117" s="60"/>
    </row>
    <row r="118" spans="3:9" ht="15">
      <c r="C118" s="138" t="s">
        <v>431</v>
      </c>
      <c r="D118" s="141">
        <v>10.0116</v>
      </c>
      <c r="E118" s="141">
        <v>10.0201</v>
      </c>
      <c r="F118" s="137"/>
      <c r="G118" s="137"/>
      <c r="H118" s="142"/>
      <c r="I118" s="60"/>
    </row>
    <row r="119" spans="3:9" ht="15">
      <c r="C119" s="138" t="s">
        <v>432</v>
      </c>
      <c r="D119" s="141">
        <v>9.9878</v>
      </c>
      <c r="E119" s="141">
        <v>9.996</v>
      </c>
      <c r="F119" s="137"/>
      <c r="G119" s="137"/>
      <c r="H119" s="142"/>
      <c r="I119" s="60"/>
    </row>
    <row r="120" spans="3:9" ht="15">
      <c r="C120" s="144"/>
      <c r="D120" s="137"/>
      <c r="E120" s="137"/>
      <c r="F120" s="137"/>
      <c r="G120" s="137"/>
      <c r="H120" s="136"/>
      <c r="I120" s="60"/>
    </row>
    <row r="121" spans="3:9" ht="15">
      <c r="C121" s="83" t="s">
        <v>433</v>
      </c>
      <c r="D121" s="87"/>
      <c r="E121" s="87"/>
      <c r="F121" s="87"/>
      <c r="G121" s="137"/>
      <c r="H121" s="136"/>
      <c r="I121" s="60"/>
    </row>
    <row r="122" spans="3:9" ht="15">
      <c r="C122" s="83"/>
      <c r="D122" s="87"/>
      <c r="E122" s="87"/>
      <c r="F122" s="87"/>
      <c r="G122" s="137"/>
      <c r="H122" s="136"/>
      <c r="I122" s="60"/>
    </row>
    <row r="123" spans="3:9" ht="15">
      <c r="C123" s="83" t="s">
        <v>415</v>
      </c>
      <c r="D123" s="87"/>
      <c r="E123" s="87"/>
      <c r="F123" s="87"/>
      <c r="G123" s="137"/>
      <c r="H123" s="136"/>
      <c r="I123" s="60"/>
    </row>
    <row r="124" spans="3:9" ht="15">
      <c r="C124" s="83"/>
      <c r="D124" s="87"/>
      <c r="E124" s="87"/>
      <c r="F124" s="87"/>
      <c r="G124" s="137"/>
      <c r="H124" s="136"/>
      <c r="I124" s="60"/>
    </row>
    <row r="125" spans="3:9" ht="15">
      <c r="C125" s="83" t="s">
        <v>416</v>
      </c>
      <c r="D125" s="87"/>
      <c r="E125" s="87"/>
      <c r="F125" s="87"/>
      <c r="G125" s="137"/>
      <c r="H125" s="136"/>
      <c r="I125" s="60"/>
    </row>
    <row r="126" spans="3:9" ht="15">
      <c r="C126" s="90" t="s">
        <v>358</v>
      </c>
      <c r="D126" s="87"/>
      <c r="E126" s="87"/>
      <c r="F126" s="87"/>
      <c r="G126" s="137"/>
      <c r="H126" s="136"/>
      <c r="I126" s="60"/>
    </row>
    <row r="127" spans="3:9" ht="15">
      <c r="C127" s="90"/>
      <c r="D127" s="87"/>
      <c r="E127" s="87"/>
      <c r="F127" s="87"/>
      <c r="G127" s="137"/>
      <c r="H127" s="136"/>
      <c r="I127" s="60"/>
    </row>
    <row r="128" spans="3:9" ht="15">
      <c r="C128" s="83" t="s">
        <v>417</v>
      </c>
      <c r="D128" s="87"/>
      <c r="E128" s="87"/>
      <c r="F128" s="87"/>
      <c r="G128" s="137"/>
      <c r="H128" s="136"/>
      <c r="I128" s="60"/>
    </row>
    <row r="129" spans="3:9" ht="15">
      <c r="C129" s="83"/>
      <c r="D129" s="87"/>
      <c r="E129" s="87"/>
      <c r="F129" s="87"/>
      <c r="G129" s="137"/>
      <c r="H129" s="136"/>
      <c r="I129" s="60"/>
    </row>
    <row r="130" spans="3:9" ht="15">
      <c r="C130" s="83" t="s">
        <v>418</v>
      </c>
      <c r="D130" s="87"/>
      <c r="E130" s="87"/>
      <c r="F130" s="87"/>
      <c r="G130" s="137"/>
      <c r="H130" s="136"/>
      <c r="I130" s="60"/>
    </row>
    <row r="131" spans="3:9" ht="15">
      <c r="C131" s="91"/>
      <c r="D131" s="87"/>
      <c r="E131" s="87"/>
      <c r="F131" s="87"/>
      <c r="G131" s="137"/>
      <c r="H131" s="136"/>
      <c r="I131" s="60"/>
    </row>
    <row r="132" spans="3:9" ht="15">
      <c r="C132" s="83" t="s">
        <v>434</v>
      </c>
      <c r="D132" s="87"/>
      <c r="E132" s="158"/>
      <c r="F132" s="87"/>
      <c r="G132" s="137"/>
      <c r="H132" s="136"/>
      <c r="I132" s="60"/>
    </row>
    <row r="133" spans="3:9" ht="15">
      <c r="C133" s="83"/>
      <c r="D133" s="87"/>
      <c r="E133" s="87"/>
      <c r="F133" s="87"/>
      <c r="G133" s="137"/>
      <c r="H133" s="136"/>
      <c r="I133" s="60"/>
    </row>
    <row r="134" spans="3:9" ht="15">
      <c r="C134" s="83" t="s">
        <v>420</v>
      </c>
      <c r="D134" s="87"/>
      <c r="E134" s="87"/>
      <c r="F134" s="87"/>
      <c r="G134" s="137"/>
      <c r="H134" s="136"/>
      <c r="I134" s="60"/>
    </row>
    <row r="135" spans="3:9" ht="15">
      <c r="C135" s="83"/>
      <c r="D135" s="87"/>
      <c r="E135" s="87"/>
      <c r="F135" s="87"/>
      <c r="G135" s="137"/>
      <c r="H135" s="136"/>
      <c r="I135" s="60"/>
    </row>
    <row r="136" spans="3:9" ht="15">
      <c r="C136" s="83" t="s">
        <v>421</v>
      </c>
      <c r="D136" s="87"/>
      <c r="E136" s="87"/>
      <c r="F136" s="87"/>
      <c r="G136" s="137"/>
      <c r="H136" s="136"/>
      <c r="I136" s="60"/>
    </row>
    <row r="137" spans="3:9" ht="15">
      <c r="C137" s="159" t="s">
        <v>422</v>
      </c>
      <c r="D137" s="160"/>
      <c r="E137" s="160"/>
      <c r="F137" s="160"/>
      <c r="G137" s="161">
        <v>0</v>
      </c>
      <c r="H137" s="136"/>
      <c r="I137" s="60"/>
    </row>
    <row r="138" spans="3:9" ht="15">
      <c r="C138" s="159" t="s">
        <v>423</v>
      </c>
      <c r="D138" s="160"/>
      <c r="E138" s="160"/>
      <c r="F138" s="160"/>
      <c r="G138" s="161">
        <v>72.69</v>
      </c>
      <c r="H138" s="136"/>
      <c r="I138" s="60"/>
    </row>
    <row r="139" spans="3:9" ht="15">
      <c r="C139" s="159" t="s">
        <v>424</v>
      </c>
      <c r="D139" s="160"/>
      <c r="E139" s="160"/>
      <c r="F139" s="160"/>
      <c r="G139" s="161">
        <v>0</v>
      </c>
      <c r="H139" s="136"/>
      <c r="I139" s="60"/>
    </row>
    <row r="140" spans="3:9" ht="15">
      <c r="C140" s="162" t="s">
        <v>435</v>
      </c>
      <c r="D140" s="163"/>
      <c r="E140" s="163"/>
      <c r="F140" s="163"/>
      <c r="G140" s="161">
        <v>21.4</v>
      </c>
      <c r="H140" s="136"/>
      <c r="I140" s="60"/>
    </row>
    <row r="141" spans="3:9" ht="15">
      <c r="C141" s="162" t="s">
        <v>436</v>
      </c>
      <c r="D141" s="163"/>
      <c r="E141" s="163"/>
      <c r="F141" s="163"/>
      <c r="G141" s="161">
        <v>1.52</v>
      </c>
      <c r="H141" s="136"/>
      <c r="I141" s="60"/>
    </row>
    <row r="142" spans="3:9" ht="15">
      <c r="C142" s="162" t="s">
        <v>425</v>
      </c>
      <c r="D142" s="163"/>
      <c r="E142" s="163"/>
      <c r="F142" s="163"/>
      <c r="G142" s="161">
        <v>4.390000000000001</v>
      </c>
      <c r="H142" s="136"/>
      <c r="I142" s="60"/>
    </row>
    <row r="143" spans="3:9" ht="15">
      <c r="C143" s="83"/>
      <c r="D143" s="87"/>
      <c r="E143" s="87"/>
      <c r="F143" s="87"/>
      <c r="G143" s="173"/>
      <c r="H143" s="136"/>
      <c r="I143" s="60"/>
    </row>
    <row r="144" spans="3:9" ht="15">
      <c r="C144" s="83"/>
      <c r="D144" s="87"/>
      <c r="E144" s="87"/>
      <c r="F144" s="87"/>
      <c r="G144" s="137"/>
      <c r="H144" s="136"/>
      <c r="I144" s="60"/>
    </row>
    <row r="145" spans="3:9" ht="15">
      <c r="C145" s="83" t="s">
        <v>426</v>
      </c>
      <c r="D145" s="87"/>
      <c r="E145" s="87"/>
      <c r="F145" s="87"/>
      <c r="G145" s="137"/>
      <c r="H145" s="136"/>
      <c r="I145" s="60"/>
    </row>
    <row r="146" spans="3:9" ht="15">
      <c r="C146" s="159" t="s">
        <v>427</v>
      </c>
      <c r="D146" s="164"/>
      <c r="E146" s="164"/>
      <c r="F146" s="164"/>
      <c r="G146" s="161">
        <v>72.69</v>
      </c>
      <c r="H146" s="136"/>
      <c r="I146" s="60"/>
    </row>
    <row r="147" spans="3:9" ht="15">
      <c r="C147" s="159" t="s">
        <v>437</v>
      </c>
      <c r="D147" s="165"/>
      <c r="E147" s="165"/>
      <c r="F147" s="165"/>
      <c r="G147" s="161">
        <v>1.52</v>
      </c>
      <c r="H147" s="136"/>
      <c r="I147" s="60"/>
    </row>
    <row r="148" spans="3:9" ht="15">
      <c r="C148" s="159" t="s">
        <v>438</v>
      </c>
      <c r="D148" s="165"/>
      <c r="E148" s="165"/>
      <c r="F148" s="165"/>
      <c r="G148" s="161">
        <v>21.4</v>
      </c>
      <c r="H148" s="136"/>
      <c r="I148" s="60"/>
    </row>
    <row r="149" spans="3:9" ht="15">
      <c r="C149" s="159" t="s">
        <v>425</v>
      </c>
      <c r="D149" s="165"/>
      <c r="E149" s="165"/>
      <c r="F149" s="165"/>
      <c r="G149" s="161">
        <v>4.390000000000001</v>
      </c>
      <c r="H149" s="136"/>
      <c r="I149" s="60"/>
    </row>
    <row r="150" spans="3:9" ht="15">
      <c r="C150" s="83"/>
      <c r="D150" s="166"/>
      <c r="E150" s="166"/>
      <c r="F150" s="166"/>
      <c r="G150" s="167"/>
      <c r="H150" s="136"/>
      <c r="I150" s="60"/>
    </row>
    <row r="151" spans="3:9" ht="15">
      <c r="C151" s="83" t="s">
        <v>382</v>
      </c>
      <c r="D151" s="166"/>
      <c r="E151" s="166"/>
      <c r="F151" s="166"/>
      <c r="G151" s="168"/>
      <c r="H151" s="136"/>
      <c r="I151" s="60"/>
    </row>
    <row r="152" spans="3:9" ht="15" thickBot="1">
      <c r="C152" s="169"/>
      <c r="D152" s="170"/>
      <c r="E152" s="170"/>
      <c r="F152" s="171"/>
      <c r="G152" s="172"/>
      <c r="H152" s="171"/>
      <c r="I152" s="68"/>
    </row>
    <row r="154" ht="14.25" thickBot="1"/>
    <row r="155" spans="3:7" ht="13.5">
      <c r="C155" s="194"/>
      <c r="D155" s="56"/>
      <c r="E155" s="211"/>
      <c r="F155" s="212" t="s">
        <v>480</v>
      </c>
      <c r="G155" s="203"/>
    </row>
    <row r="156" spans="3:7" ht="13.5">
      <c r="C156" s="195" t="s">
        <v>481</v>
      </c>
      <c r="F156" s="70"/>
      <c r="G156" s="200"/>
    </row>
    <row r="157" spans="3:7" ht="13.5">
      <c r="C157" s="199" t="s">
        <v>482</v>
      </c>
      <c r="F157" s="70"/>
      <c r="G157" s="200"/>
    </row>
    <row r="158" spans="3:7" ht="13.5">
      <c r="C158" s="207" t="s">
        <v>490</v>
      </c>
      <c r="F158" s="70"/>
      <c r="G158" s="200"/>
    </row>
    <row r="159" spans="3:7" ht="13.5">
      <c r="C159" s="207" t="s">
        <v>491</v>
      </c>
      <c r="F159" s="70"/>
      <c r="G159" s="200"/>
    </row>
    <row r="160" spans="3:7" ht="13.5">
      <c r="C160" s="43"/>
      <c r="F160" s="70"/>
      <c r="G160" s="200"/>
    </row>
    <row r="161" spans="3:7" ht="13.5">
      <c r="C161" s="43"/>
      <c r="F161" s="70"/>
      <c r="G161" s="200"/>
    </row>
    <row r="162" spans="3:7" ht="13.5">
      <c r="C162" s="43"/>
      <c r="F162" s="70"/>
      <c r="G162" s="200"/>
    </row>
    <row r="163" spans="3:7" ht="13.5">
      <c r="C163" s="199" t="s">
        <v>484</v>
      </c>
      <c r="F163" s="70"/>
      <c r="G163" s="200"/>
    </row>
    <row r="164" spans="3:7" ht="14.25" thickBot="1">
      <c r="C164" s="187"/>
      <c r="D164" s="65"/>
      <c r="E164" s="65"/>
      <c r="F164" s="66"/>
      <c r="G164" s="201"/>
    </row>
  </sheetData>
  <sheetProtection/>
  <mergeCells count="2">
    <mergeCell ref="C107:C108"/>
    <mergeCell ref="D107:D108"/>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2021-08-11T12:15:37Z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