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Jan 18" sheetId="1" r:id="rId1"/>
  </sheets>
  <definedNames/>
  <calcPr fullCalcOnLoad="1"/>
</workbook>
</file>

<file path=xl/sharedStrings.xml><?xml version="1.0" encoding="utf-8"?>
<sst xmlns="http://schemas.openxmlformats.org/spreadsheetml/2006/main" count="235" uniqueCount="184">
  <si>
    <t>Scheme Dash Board (Jan 2018)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</si>
  <si>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</si>
  <si>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</si>
  <si>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</si>
  <si>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</si>
  <si>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</si>
  <si>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</si>
  <si>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</si>
  <si>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1024.12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</si>
  <si>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</si>
  <si>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</si>
  <si>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</si>
  <si>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</si>
  <si>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</si>
  <si>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</si>
  <si>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</si>
  <si>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NAV as on 31/01/2018</t>
  </si>
  <si>
    <t>----</t>
  </si>
  <si>
    <t>Date of allotment</t>
  </si>
  <si>
    <t>24/05/2013</t>
  </si>
  <si>
    <t>Expense Ratio as on 31/01/2018</t>
  </si>
  <si>
    <t>1.65%*</t>
  </si>
  <si>
    <t>2.15%*</t>
  </si>
  <si>
    <t>TER at Scheme level</t>
  </si>
  <si>
    <t>1.73%*</t>
  </si>
  <si>
    <t>*Exclusive of GST on management fees &amp;  inclusive of additional charge in respect of sales beyond T-15 cities.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</si>
  <si>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</si>
  <si>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</si>
  <si>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</si>
  <si>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</si>
  <si>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January 31, 2018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</si>
  <si>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</si>
  <si>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</si>
  <si>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</si>
  <si>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</si>
  <si>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</si>
  <si>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</si>
  <si>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</si>
  <si>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</si>
  <si>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</si>
  <si>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</si>
  <si>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</si>
  <si>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</si>
  <si>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</si>
  <si>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</si>
  <si>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</si>
  <si>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</si>
  <si>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</si>
  <si>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</si>
  <si>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</si>
  <si>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</si>
  <si>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</si>
  <si>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</si>
  <si>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</si>
  <si>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</si>
  <si>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</si>
  <si>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</si>
  <si>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</si>
  <si>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 xml:space="preserve">Indraprastha Gas Ltd </t>
  </si>
  <si>
    <t>INE203G01027</t>
  </si>
  <si>
    <t>Gas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</si>
  <si>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</si>
  <si>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</si>
  <si>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</si>
  <si>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</si>
  <si>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</si>
  <si>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</si>
  <si>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</si>
  <si>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</si>
  <si>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Mahindra Holidays &amp; Resorts India Ltd</t>
  </si>
  <si>
    <t>INE998I01010</t>
  </si>
  <si>
    <t>Hotels, Resorts and Other Recreational Activities</t>
  </si>
  <si>
    <t>ICRA Ltd</t>
  </si>
  <si>
    <t>INE725G01011</t>
  </si>
  <si>
    <t>Dr.Reddys Laboratories Ltd</t>
  </si>
  <si>
    <t>INE089A01023</t>
  </si>
  <si>
    <t>Pharmaceuticals</t>
  </si>
  <si>
    <t>IPCA Laboratories Ltd</t>
  </si>
  <si>
    <t>INE571A01020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</si>
  <si>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</si>
  <si>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</si>
  <si>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</si>
  <si>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</si>
  <si>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</si>
  <si>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</si>
  <si>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</si>
  <si>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</si>
  <si>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ITC Ltd</t>
  </si>
  <si>
    <t>INE154A01025</t>
  </si>
  <si>
    <t>Bharti Airtel Ltd</t>
  </si>
  <si>
    <t>INE397D01024</t>
  </si>
  <si>
    <t>Telecom - Services</t>
  </si>
  <si>
    <t>State Bank Of India Ltd</t>
  </si>
  <si>
    <t>INE062A01020</t>
  </si>
  <si>
    <t>Maruti Suzuki India Ltd</t>
  </si>
  <si>
    <t>INE585B01010</t>
  </si>
  <si>
    <t>Auto</t>
  </si>
  <si>
    <t>Yes Bank Ltd</t>
  </si>
  <si>
    <t>INE528G01027</t>
  </si>
  <si>
    <t xml:space="preserve">Bank of Baroda </t>
  </si>
  <si>
    <t>INE028A01039</t>
  </si>
  <si>
    <t>BANK OF BARODA-22FEB2018 FUT  #</t>
  </si>
  <si>
    <t>YES BANK-22FEB2018 FUT  #</t>
  </si>
  <si>
    <t>MARUTI-22FEB2018 FUT  #</t>
  </si>
  <si>
    <t>SBIN-22FEB2018 FUT  #</t>
  </si>
  <si>
    <t>BHARTI ARTL-22FEB2018 FUT  #</t>
  </si>
  <si>
    <t>ITC-22FEB2018 FUT  #</t>
  </si>
  <si>
    <t>CENTURY TEX-22FEB2018 FUT  #</t>
  </si>
  <si>
    <t>Foreign Securities / ADRs / GDRs</t>
  </si>
  <si>
    <t>Alphabet INC</t>
  </si>
  <si>
    <t>US02079K1079</t>
  </si>
  <si>
    <t xml:space="preserve">Facebook INC </t>
  </si>
  <si>
    <t>US30303M1027</t>
  </si>
  <si>
    <r>
      <t>Suzuki Motor Corp (ADR)</t>
    </r>
    <r>
      <rPr>
        <sz val="11"/>
        <rFont val="Arial"/>
        <family val="2"/>
      </rPr>
      <t xml:space="preserve"> *</t>
    </r>
  </si>
  <si>
    <t>US86959X1072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</si>
  <si>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</si>
  <si>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</si>
  <si>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</si>
  <si>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</si>
  <si>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</si>
  <si>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</si>
  <si>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</si>
  <si>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</si>
  <si>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</si>
  <si>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</si>
  <si>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</si>
  <si>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</si>
  <si>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CUR_USDINR-26FEB2018 FUT  #</t>
  </si>
  <si>
    <t>Misc.</t>
  </si>
  <si>
    <t>CUR_USDINR-26MAR2018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</si>
  <si>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</si>
  <si>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</si>
  <si>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</si>
  <si>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</si>
  <si>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</si>
  <si>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</si>
  <si>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</si>
  <si>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</si>
  <si>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</si>
  <si>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</si>
  <si>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</si>
  <si>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</si>
  <si>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</si>
  <si>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</si>
  <si>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</si>
  <si>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</si>
  <si>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</si>
  <si>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</si>
  <si>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</si>
  <si>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</si>
  <si>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</si>
  <si>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</si>
  <si>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</si>
  <si>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</si>
  <si>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</si>
  <si>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January 01, 2018 (Rs.)</t>
  </si>
  <si>
    <t>January 31, 2018 (Rs.)</t>
  </si>
  <si>
    <t>Face Value per unit = Rs.10/-</t>
  </si>
  <si>
    <t>(4)</t>
  </si>
  <si>
    <t>No Dividend declared during the period ended January 31, 2018</t>
  </si>
  <si>
    <t>(5)</t>
  </si>
  <si>
    <t>No Bonus declared during the period ended January 31, 2018</t>
  </si>
  <si>
    <t>(6)</t>
  </si>
  <si>
    <t>Total outstanding exposure in derivative instruments as on January 31, 2018: Rs.(3,841,677,190.00)</t>
  </si>
  <si>
    <t>(7)</t>
  </si>
  <si>
    <t>Total investment in Foreign Securities / ADRs / GDRs as on January 31, 2018: Rs.3,026,972,263.19</t>
  </si>
  <si>
    <t>(8)</t>
  </si>
  <si>
    <t>Total Commission paid in the month of January 2018: 664,757.96</t>
  </si>
  <si>
    <t>(9)</t>
  </si>
  <si>
    <t>Total Brokerage paid for Buying/ Selling of Investment for January 2018 is Rs.938,770.08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</si>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</sst>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7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4" fontId="0" fillId="0" borderId="0" xfId="28" applyFont="1" applyBorder="1" applyAlignment="1">
      <alignment horizontal="left" vertical="top" wrapText="1"/>
      <protection/>
    </xf>
    <xf numFmtId="164" fontId="6" fillId="2" borderId="2" xfId="0" applyFont="1" applyFill="1" applyBorder="1" applyAlignment="1">
      <alignment horizontal="center"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7" fillId="3" borderId="6" xfId="28" applyFont="1" applyFill="1" applyBorder="1" applyAlignment="1">
      <alignment horizontal="center" vertical="center" wrapText="1"/>
      <protection/>
    </xf>
    <xf numFmtId="164" fontId="9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0" fillId="3" borderId="2" xfId="28" applyFont="1" applyFill="1" applyBorder="1" applyAlignment="1">
      <alignment horizontal="center" vertical="center"/>
      <protection/>
    </xf>
    <xf numFmtId="164" fontId="7" fillId="0" borderId="2" xfId="28" applyFont="1" applyFill="1" applyBorder="1" applyAlignment="1">
      <alignment horizontal="left" vertical="center" wrapText="1"/>
      <protection/>
    </xf>
    <xf numFmtId="164" fontId="7" fillId="0" borderId="2" xfId="28" applyFont="1" applyFill="1" applyBorder="1" applyAlignment="1">
      <alignment horizontal="center" vertical="center" wrapText="1"/>
      <protection/>
    </xf>
    <xf numFmtId="169" fontId="7" fillId="3" borderId="2" xfId="28" applyNumberFormat="1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7" fillId="0" borderId="2" xfId="28" applyFont="1" applyFill="1" applyBorder="1">
      <alignment/>
      <protection/>
    </xf>
    <xf numFmtId="170" fontId="7" fillId="0" borderId="2" xfId="28" applyNumberFormat="1" applyFont="1" applyFill="1" applyBorder="1" applyAlignment="1">
      <alignment horizontal="center"/>
      <protection/>
    </xf>
    <xf numFmtId="169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69" fontId="7" fillId="0" borderId="2" xfId="28" applyNumberFormat="1" applyFont="1" applyFill="1" applyBorder="1">
      <alignment/>
      <protection/>
    </xf>
    <xf numFmtId="170" fontId="7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1" fillId="0" borderId="2" xfId="28" applyFont="1" applyFill="1" applyBorder="1" applyAlignment="1">
      <alignment horizontal="center"/>
      <protection/>
    </xf>
    <xf numFmtId="167" fontId="11" fillId="0" borderId="2" xfId="28" applyNumberFormat="1" applyFont="1" applyFill="1" applyBorder="1" applyAlignment="1" applyProtection="1">
      <alignment horizontal="left"/>
      <protection/>
    </xf>
    <xf numFmtId="167" fontId="11" fillId="0" borderId="2" xfId="0" applyNumberFormat="1" applyFont="1" applyBorder="1" applyAlignment="1">
      <alignment/>
    </xf>
    <xf numFmtId="171" fontId="11" fillId="0" borderId="2" xfId="28" applyNumberFormat="1" applyFont="1" applyFill="1" applyBorder="1" applyAlignment="1" applyProtection="1">
      <alignment horizontal="right"/>
      <protection/>
    </xf>
    <xf numFmtId="168" fontId="11" fillId="0" borderId="2" xfId="28" applyNumberFormat="1" applyFont="1" applyFill="1" applyBorder="1" applyAlignment="1" applyProtection="1">
      <alignment horizontal="right"/>
      <protection/>
    </xf>
    <xf numFmtId="164" fontId="11" fillId="0" borderId="2" xfId="28" applyFont="1" applyFill="1" applyBorder="1" applyAlignment="1">
      <alignment horizontal="center" vertical="center"/>
      <protection/>
    </xf>
    <xf numFmtId="167" fontId="11" fillId="0" borderId="2" xfId="28" applyNumberFormat="1" applyFont="1" applyFill="1" applyBorder="1" applyAlignment="1" applyProtection="1">
      <alignment horizontal="left" vertical="center"/>
      <protection/>
    </xf>
    <xf numFmtId="167" fontId="11" fillId="0" borderId="2" xfId="0" applyNumberFormat="1" applyFont="1" applyBorder="1" applyAlignment="1">
      <alignment vertical="center"/>
    </xf>
    <xf numFmtId="167" fontId="11" fillId="0" borderId="2" xfId="0" applyNumberFormat="1" applyFont="1" applyBorder="1" applyAlignment="1">
      <alignment vertical="center" wrapText="1"/>
    </xf>
    <xf numFmtId="171" fontId="11" fillId="0" borderId="2" xfId="28" applyNumberFormat="1" applyFont="1" applyFill="1" applyBorder="1" applyAlignment="1" applyProtection="1">
      <alignment horizontal="right" vertical="center"/>
      <protection/>
    </xf>
    <xf numFmtId="168" fontId="11" fillId="0" borderId="2" xfId="28" applyNumberFormat="1" applyFont="1" applyFill="1" applyBorder="1" applyAlignment="1" applyProtection="1">
      <alignment horizontal="right" vertical="center"/>
      <protection/>
    </xf>
    <xf numFmtId="164" fontId="7" fillId="0" borderId="2" xfId="30" applyFont="1" applyBorder="1">
      <alignment/>
      <protection/>
    </xf>
    <xf numFmtId="164" fontId="11" fillId="0" borderId="2" xfId="30" applyFont="1" applyBorder="1" applyAlignment="1">
      <alignment horizontal="left"/>
      <protection/>
    </xf>
    <xf numFmtId="169" fontId="11" fillId="0" borderId="2" xfId="28" applyNumberFormat="1" applyFont="1" applyFill="1" applyBorder="1">
      <alignment/>
      <protection/>
    </xf>
    <xf numFmtId="170" fontId="12" fillId="0" borderId="2" xfId="23" applyNumberFormat="1" applyFont="1" applyFill="1" applyBorder="1" applyAlignment="1" applyProtection="1">
      <alignment horizontal="right"/>
      <protection/>
    </xf>
    <xf numFmtId="169" fontId="12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1" fillId="0" borderId="2" xfId="23" applyNumberFormat="1" applyFont="1" applyFill="1" applyBorder="1" applyAlignment="1" applyProtection="1">
      <alignment horizontal="right"/>
      <protection/>
    </xf>
    <xf numFmtId="172" fontId="11" fillId="0" borderId="2" xfId="30" applyNumberFormat="1" applyFont="1" applyBorder="1">
      <alignment/>
      <protection/>
    </xf>
    <xf numFmtId="167" fontId="11" fillId="0" borderId="2" xfId="28" applyNumberFormat="1" applyFont="1" applyFill="1" applyBorder="1" applyProtection="1">
      <alignment/>
      <protection/>
    </xf>
    <xf numFmtId="167" fontId="11" fillId="0" borderId="2" xfId="0" applyNumberFormat="1" applyFont="1" applyBorder="1" applyAlignment="1">
      <alignment wrapText="1"/>
    </xf>
    <xf numFmtId="164" fontId="11" fillId="0" borderId="2" xfId="28" applyFont="1" applyFill="1" applyBorder="1" applyAlignment="1">
      <alignment horizontal="left"/>
      <protection/>
    </xf>
    <xf numFmtId="170" fontId="11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11" fillId="0" borderId="2" xfId="28" applyFont="1" applyFill="1" applyBorder="1">
      <alignment/>
      <protection/>
    </xf>
    <xf numFmtId="169" fontId="11" fillId="0" borderId="2" xfId="0" applyNumberFormat="1" applyFont="1" applyBorder="1" applyAlignment="1">
      <alignment horizontal="right"/>
    </xf>
    <xf numFmtId="172" fontId="14" fillId="0" borderId="2" xfId="0" applyNumberFormat="1" applyFont="1" applyBorder="1" applyAlignment="1">
      <alignment horizontal="right"/>
    </xf>
    <xf numFmtId="164" fontId="11" fillId="0" borderId="2" xfId="32" applyNumberFormat="1" applyFont="1" applyFill="1" applyBorder="1" applyAlignment="1" applyProtection="1">
      <alignment horizontal="left"/>
      <protection/>
    </xf>
    <xf numFmtId="170" fontId="11" fillId="0" borderId="2" xfId="0" applyNumberFormat="1" applyFont="1" applyBorder="1" applyAlignment="1">
      <alignment horizontal="right"/>
    </xf>
    <xf numFmtId="171" fontId="11" fillId="0" borderId="2" xfId="28" applyNumberFormat="1" applyFont="1" applyFill="1" applyBorder="1" applyAlignment="1" applyProtection="1">
      <alignment horizontal="right"/>
      <protection/>
    </xf>
    <xf numFmtId="169" fontId="11" fillId="0" borderId="2" xfId="28" applyNumberFormat="1" applyFont="1" applyFill="1" applyBorder="1" applyAlignment="1" applyProtection="1">
      <alignment horizontal="right"/>
      <protection/>
    </xf>
    <xf numFmtId="168" fontId="11" fillId="0" borderId="2" xfId="0" applyNumberFormat="1" applyFont="1" applyBorder="1" applyAlignment="1">
      <alignment horizontal="right"/>
    </xf>
    <xf numFmtId="167" fontId="11" fillId="0" borderId="2" xfId="28" applyNumberFormat="1" applyFont="1" applyFill="1" applyBorder="1" applyAlignment="1" applyProtection="1">
      <alignment horizontal="left"/>
      <protection/>
    </xf>
    <xf numFmtId="167" fontId="11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9" fontId="15" fillId="0" borderId="2" xfId="0" applyNumberFormat="1" applyFont="1" applyBorder="1" applyAlignment="1">
      <alignment/>
    </xf>
    <xf numFmtId="169" fontId="7" fillId="0" borderId="2" xfId="28" applyNumberFormat="1" applyFont="1" applyFill="1" applyBorder="1" applyAlignment="1">
      <alignment horizontal="right"/>
      <protection/>
    </xf>
    <xf numFmtId="168" fontId="7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7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9" fontId="11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9" fontId="11" fillId="0" borderId="2" xfId="28" applyNumberFormat="1" applyFont="1" applyFill="1" applyBorder="1" applyAlignment="1" applyProtection="1">
      <alignment horizontal="right"/>
      <protection/>
    </xf>
    <xf numFmtId="164" fontId="7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2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1" fillId="0" borderId="2" xfId="0" applyNumberFormat="1" applyFont="1" applyBorder="1" applyAlignment="1">
      <alignment horizontal="right"/>
    </xf>
    <xf numFmtId="164" fontId="7" fillId="0" borderId="2" xfId="0" applyFont="1" applyBorder="1" applyAlignment="1">
      <alignment horizontal="left"/>
    </xf>
    <xf numFmtId="168" fontId="12" fillId="0" borderId="2" xfId="0" applyNumberFormat="1" applyFont="1" applyBorder="1" applyAlignment="1">
      <alignment horizontal="right"/>
    </xf>
    <xf numFmtId="168" fontId="11" fillId="0" borderId="2" xfId="23" applyNumberFormat="1" applyFont="1" applyFill="1" applyBorder="1" applyAlignment="1" applyProtection="1">
      <alignment horizontal="right"/>
      <protection/>
    </xf>
    <xf numFmtId="169" fontId="7" fillId="0" borderId="2" xfId="23" applyNumberFormat="1" applyFont="1" applyFill="1" applyBorder="1" applyAlignment="1" applyProtection="1">
      <alignment horizontal="right"/>
      <protection/>
    </xf>
    <xf numFmtId="168" fontId="7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7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7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7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1" fillId="3" borderId="4" xfId="28" applyFont="1" applyFill="1" applyBorder="1" applyAlignment="1">
      <alignment horizontal="center"/>
      <protection/>
    </xf>
    <xf numFmtId="164" fontId="11" fillId="3" borderId="0" xfId="28" applyFont="1" applyFill="1" applyBorder="1">
      <alignment/>
      <protection/>
    </xf>
    <xf numFmtId="169" fontId="11" fillId="3" borderId="0" xfId="28" applyNumberFormat="1" applyFont="1" applyFill="1" applyBorder="1">
      <alignment/>
      <protection/>
    </xf>
    <xf numFmtId="164" fontId="11" fillId="3" borderId="5" xfId="28" applyFont="1" applyFill="1" applyBorder="1">
      <alignment/>
      <protection/>
    </xf>
    <xf numFmtId="164" fontId="12" fillId="3" borderId="2" xfId="28" applyFont="1" applyFill="1" applyBorder="1">
      <alignment/>
      <protection/>
    </xf>
    <xf numFmtId="164" fontId="12" fillId="3" borderId="2" xfId="28" applyFont="1" applyFill="1" applyBorder="1" applyAlignment="1">
      <alignment horizontal="right" wrapText="1"/>
      <protection/>
    </xf>
    <xf numFmtId="164" fontId="12" fillId="3" borderId="5" xfId="28" applyFont="1" applyFill="1" applyBorder="1" applyAlignment="1">
      <alignment wrapText="1"/>
      <protection/>
    </xf>
    <xf numFmtId="164" fontId="11" fillId="3" borderId="2" xfId="28" applyFont="1" applyFill="1" applyBorder="1">
      <alignment/>
      <protection/>
    </xf>
    <xf numFmtId="173" fontId="11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1" fillId="0" borderId="0" xfId="38" applyNumberFormat="1" applyFont="1" applyFill="1" applyBorder="1" applyAlignment="1" applyProtection="1">
      <alignment horizontal="left" vertical="top"/>
      <protection/>
    </xf>
    <xf numFmtId="164" fontId="11" fillId="0" borderId="0" xfId="28" applyFont="1" applyFill="1" applyBorder="1">
      <alignment/>
      <protection/>
    </xf>
    <xf numFmtId="168" fontId="11" fillId="0" borderId="0" xfId="28" applyNumberFormat="1" applyFont="1" applyFill="1" applyBorder="1" applyAlignment="1">
      <alignment horizontal="left"/>
      <protection/>
    </xf>
    <xf numFmtId="164" fontId="11" fillId="3" borderId="4" xfId="28" applyFont="1" applyFill="1" applyBorder="1" applyAlignment="1">
      <alignment horizontal="right"/>
      <protection/>
    </xf>
    <xf numFmtId="164" fontId="13" fillId="3" borderId="4" xfId="28" applyFont="1" applyFill="1" applyBorder="1" applyAlignment="1">
      <alignment horizontal="right" vertical="center"/>
      <protection/>
    </xf>
    <xf numFmtId="164" fontId="16" fillId="3" borderId="9" xfId="28" applyFont="1" applyFill="1" applyBorder="1" applyAlignment="1">
      <alignment horizontal="right" vertical="center"/>
      <protection/>
    </xf>
    <xf numFmtId="164" fontId="16" fillId="3" borderId="10" xfId="28" applyFont="1" applyFill="1" applyBorder="1">
      <alignment/>
      <protection/>
    </xf>
    <xf numFmtId="164" fontId="11" fillId="3" borderId="10" xfId="28" applyFont="1" applyFill="1" applyBorder="1">
      <alignment/>
      <protection/>
    </xf>
    <xf numFmtId="169" fontId="11" fillId="3" borderId="10" xfId="28" applyNumberFormat="1" applyFont="1" applyFill="1" applyBorder="1">
      <alignment/>
      <protection/>
    </xf>
    <xf numFmtId="164" fontId="11" fillId="3" borderId="11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F9" sqref="F9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4.00390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64.5" customHeight="1">
      <c r="A4" s="5" t="s">
        <v>5</v>
      </c>
      <c r="B4" s="5" t="s">
        <v>6</v>
      </c>
      <c r="C4" s="3"/>
    </row>
    <row r="5" spans="1:3" ht="12.75">
      <c r="A5" s="5" t="s">
        <v>7</v>
      </c>
      <c r="B5" s="6" t="s">
        <v>8</v>
      </c>
      <c r="C5" s="3"/>
    </row>
    <row r="6" spans="1:6" ht="12.75">
      <c r="A6" s="7" t="s">
        <v>9</v>
      </c>
      <c r="B6" s="7" t="s">
        <v>10</v>
      </c>
      <c r="C6" s="8" t="s">
        <v>11</v>
      </c>
      <c r="D6" s="7" t="s">
        <v>12</v>
      </c>
      <c r="E6" s="9"/>
      <c r="F6" s="9"/>
    </row>
    <row r="7" spans="1:6" ht="12.75">
      <c r="A7" s="10" t="s">
        <v>13</v>
      </c>
      <c r="B7" s="11">
        <v>0.212</v>
      </c>
      <c r="C7" s="11">
        <v>0.2057</v>
      </c>
      <c r="D7" s="11">
        <v>0.1814</v>
      </c>
      <c r="E7" s="12"/>
      <c r="F7" s="12"/>
    </row>
    <row r="8" spans="1:6" ht="12.75">
      <c r="A8" s="10" t="s">
        <v>14</v>
      </c>
      <c r="B8" s="11">
        <v>0.2975</v>
      </c>
      <c r="C8" s="11">
        <v>0.2901</v>
      </c>
      <c r="D8" s="11">
        <v>0.3311</v>
      </c>
      <c r="E8" s="12"/>
      <c r="F8" s="12"/>
    </row>
    <row r="9" spans="1:6" ht="12.75">
      <c r="A9" s="10" t="s">
        <v>15</v>
      </c>
      <c r="B9" s="11">
        <v>0.147</v>
      </c>
      <c r="C9" s="11">
        <v>0.1407</v>
      </c>
      <c r="D9" s="11">
        <v>0.11869999999999999</v>
      </c>
      <c r="E9" s="12"/>
      <c r="F9" s="12"/>
    </row>
    <row r="10" spans="1:6" ht="12.75">
      <c r="A10" s="10" t="s">
        <v>16</v>
      </c>
      <c r="B10" s="13">
        <v>24.6526</v>
      </c>
      <c r="C10" s="14">
        <v>24.0565</v>
      </c>
      <c r="D10" s="14" t="s">
        <v>17</v>
      </c>
      <c r="E10" s="15"/>
      <c r="F10" s="15"/>
    </row>
    <row r="11" spans="1:6" ht="12.75">
      <c r="A11" s="10" t="s">
        <v>18</v>
      </c>
      <c r="B11" s="14" t="s">
        <v>19</v>
      </c>
      <c r="C11" s="14" t="s">
        <v>19</v>
      </c>
      <c r="D11" s="14" t="s">
        <v>17</v>
      </c>
      <c r="E11" s="15"/>
      <c r="F11" s="15"/>
    </row>
    <row r="12" spans="1:3" ht="12.75">
      <c r="A12" s="16" t="s">
        <v>20</v>
      </c>
      <c r="B12" s="16"/>
      <c r="C12" s="3"/>
    </row>
    <row r="13" spans="1:3" ht="12.75">
      <c r="A13" s="4" t="s">
        <v>10</v>
      </c>
      <c r="B13" s="17" t="s">
        <v>21</v>
      </c>
      <c r="C13" s="3"/>
    </row>
    <row r="14" spans="1:3" ht="12.75">
      <c r="A14" s="4" t="s">
        <v>11</v>
      </c>
      <c r="B14" s="17" t="s">
        <v>22</v>
      </c>
      <c r="C14" s="3"/>
    </row>
    <row r="15" spans="1:3" ht="12.75">
      <c r="A15" s="5" t="s">
        <v>23</v>
      </c>
      <c r="B15" s="17" t="s">
        <v>24</v>
      </c>
      <c r="C15" s="3"/>
    </row>
    <row r="16" spans="1:8" ht="30" customHeight="1">
      <c r="A16" s="18" t="s">
        <v>25</v>
      </c>
      <c r="B16" s="18"/>
      <c r="C16" s="18"/>
      <c r="D16" s="18"/>
      <c r="E16" s="18"/>
      <c r="F16" s="18"/>
      <c r="G16" s="18"/>
      <c r="H16" s="16"/>
    </row>
    <row r="17" spans="1:7" ht="12.75">
      <c r="A17" s="19" t="s">
        <v>26</v>
      </c>
      <c r="B17" s="19"/>
      <c r="C17" s="19"/>
      <c r="D17" s="19"/>
      <c r="E17" s="19"/>
      <c r="F17" s="19"/>
      <c r="G17" s="19"/>
    </row>
    <row r="18" spans="1:8" ht="12.75" customHeight="1">
      <c r="A18" s="20"/>
      <c r="B18" s="21"/>
      <c r="C18" s="21"/>
      <c r="D18" s="21"/>
      <c r="E18" s="22"/>
      <c r="F18" s="22"/>
      <c r="G18" s="23"/>
      <c r="H18" s="16"/>
    </row>
    <row r="19" spans="1:7" ht="12.75" customHeight="1">
      <c r="A19" s="24" t="s">
        <v>27</v>
      </c>
      <c r="B19" s="24"/>
      <c r="C19" s="24"/>
      <c r="D19" s="24"/>
      <c r="E19" s="24"/>
      <c r="F19" s="24"/>
      <c r="G19" s="24"/>
    </row>
    <row r="20" spans="1:7" ht="12.75" customHeight="1">
      <c r="A20" s="24" t="s">
        <v>28</v>
      </c>
      <c r="B20" s="24"/>
      <c r="C20" s="24"/>
      <c r="D20" s="24"/>
      <c r="E20" s="24"/>
      <c r="F20" s="24"/>
      <c r="G20" s="24"/>
    </row>
    <row r="21" spans="1:7" ht="12.75" customHeight="1">
      <c r="A21" s="25" t="s">
        <v>29</v>
      </c>
      <c r="B21" s="25"/>
      <c r="C21" s="25"/>
      <c r="D21" s="25"/>
      <c r="E21" s="25"/>
      <c r="F21" s="25"/>
      <c r="G21" s="25"/>
    </row>
    <row r="22" spans="1:7" ht="12.75" customHeight="1">
      <c r="A22" s="20"/>
      <c r="B22" s="21"/>
      <c r="C22" s="21"/>
      <c r="D22" s="21"/>
      <c r="E22" s="22"/>
      <c r="F22" s="22"/>
      <c r="G22" s="23"/>
    </row>
    <row r="23" spans="1:7" ht="12.75" customHeight="1">
      <c r="A23" s="16" t="s">
        <v>30</v>
      </c>
      <c r="B23" s="16"/>
      <c r="C23" s="16"/>
      <c r="D23" s="16"/>
      <c r="E23" s="16"/>
      <c r="F23" s="16"/>
      <c r="G23" s="16"/>
    </row>
    <row r="24" spans="1:7" ht="12.75">
      <c r="A24" s="26"/>
      <c r="B24" s="26"/>
      <c r="C24" s="26"/>
      <c r="D24" s="26"/>
      <c r="E24" s="27"/>
      <c r="F24" s="27"/>
      <c r="G24" s="26"/>
    </row>
    <row r="25" spans="1:7" ht="12.75">
      <c r="A25" s="28" t="s">
        <v>31</v>
      </c>
      <c r="B25" s="28"/>
      <c r="C25" s="28"/>
      <c r="D25" s="28"/>
      <c r="E25" s="28"/>
      <c r="F25" s="28"/>
      <c r="G25" s="28"/>
    </row>
    <row r="26" spans="1:7" ht="12.75">
      <c r="A26" s="29" t="s">
        <v>32</v>
      </c>
      <c r="B26" s="29" t="s">
        <v>33</v>
      </c>
      <c r="C26" s="29" t="s">
        <v>34</v>
      </c>
      <c r="D26" s="29" t="s">
        <v>35</v>
      </c>
      <c r="E26" s="30" t="s">
        <v>36</v>
      </c>
      <c r="F26" s="31" t="s">
        <v>37</v>
      </c>
      <c r="G26" s="30" t="s">
        <v>38</v>
      </c>
    </row>
    <row r="27" spans="1:7" ht="12.75">
      <c r="A27" s="32"/>
      <c r="B27" s="33"/>
      <c r="C27" s="32"/>
      <c r="D27" s="33"/>
      <c r="E27" s="34"/>
      <c r="F27" s="35"/>
      <c r="G27" s="32"/>
    </row>
    <row r="28" spans="1:7" ht="12.75">
      <c r="A28" s="32"/>
      <c r="B28" s="33" t="s">
        <v>39</v>
      </c>
      <c r="C28" s="32"/>
      <c r="D28" s="33"/>
      <c r="E28" s="34"/>
      <c r="F28" s="35"/>
      <c r="G28" s="32"/>
    </row>
    <row r="29" spans="1:7" ht="12.75">
      <c r="A29" s="36" t="s">
        <v>40</v>
      </c>
      <c r="B29" s="33" t="s">
        <v>41</v>
      </c>
      <c r="C29" s="32"/>
      <c r="D29" s="37"/>
      <c r="E29" s="38"/>
      <c r="F29" s="35"/>
      <c r="G29" s="32"/>
    </row>
    <row r="30" spans="1:7" ht="12.75">
      <c r="A30" s="32"/>
      <c r="B30" s="33" t="s">
        <v>42</v>
      </c>
      <c r="C30" s="32"/>
      <c r="D30" s="35"/>
      <c r="E30" s="39"/>
      <c r="F30" s="35"/>
      <c r="G30" s="35"/>
    </row>
    <row r="31" spans="1:7" ht="12.75">
      <c r="A31" s="40">
        <v>1</v>
      </c>
      <c r="B31" s="41" t="s">
        <v>43</v>
      </c>
      <c r="C31" s="42" t="s">
        <v>44</v>
      </c>
      <c r="D31" s="42" t="s">
        <v>45</v>
      </c>
      <c r="E31" s="43">
        <v>369070</v>
      </c>
      <c r="F31" s="43">
        <v>7402.43699</v>
      </c>
      <c r="G31" s="44">
        <v>0.0722809191</v>
      </c>
    </row>
    <row r="32" spans="1:7" ht="12.75">
      <c r="A32" s="40">
        <v>2</v>
      </c>
      <c r="B32" s="41" t="s">
        <v>46</v>
      </c>
      <c r="C32" s="42" t="s">
        <v>47</v>
      </c>
      <c r="D32" s="42" t="s">
        <v>48</v>
      </c>
      <c r="E32" s="43">
        <v>240482</v>
      </c>
      <c r="F32" s="43">
        <v>6753.816729</v>
      </c>
      <c r="G32" s="44">
        <v>0.0659474821</v>
      </c>
    </row>
    <row r="33" spans="1:7" ht="12.75">
      <c r="A33" s="40">
        <v>3</v>
      </c>
      <c r="B33" s="41" t="s">
        <v>49</v>
      </c>
      <c r="C33" s="42" t="s">
        <v>50</v>
      </c>
      <c r="D33" s="42" t="s">
        <v>51</v>
      </c>
      <c r="E33" s="43">
        <v>705517</v>
      </c>
      <c r="F33" s="43">
        <v>5558.415684500001</v>
      </c>
      <c r="G33" s="44">
        <v>0.054275017099999996</v>
      </c>
    </row>
    <row r="34" spans="1:7" ht="12.75">
      <c r="A34" s="40">
        <v>4</v>
      </c>
      <c r="B34" s="41" t="s">
        <v>52</v>
      </c>
      <c r="C34" s="42" t="s">
        <v>53</v>
      </c>
      <c r="D34" s="42" t="s">
        <v>54</v>
      </c>
      <c r="E34" s="43">
        <v>458430</v>
      </c>
      <c r="F34" s="43">
        <v>5234.582955</v>
      </c>
      <c r="G34" s="44">
        <v>0.0511129602</v>
      </c>
    </row>
    <row r="35" spans="1:7" ht="12.75">
      <c r="A35" s="40">
        <v>5</v>
      </c>
      <c r="B35" s="41" t="s">
        <v>55</v>
      </c>
      <c r="C35" s="42" t="s">
        <v>56</v>
      </c>
      <c r="D35" s="42" t="s">
        <v>57</v>
      </c>
      <c r="E35" s="43">
        <v>386160</v>
      </c>
      <c r="F35" s="43">
        <v>3853.8768</v>
      </c>
      <c r="G35" s="44">
        <v>0.0376310879</v>
      </c>
    </row>
    <row r="36" spans="1:7" ht="12.75">
      <c r="A36" s="40">
        <v>6</v>
      </c>
      <c r="B36" s="41" t="s">
        <v>58</v>
      </c>
      <c r="C36" s="42" t="s">
        <v>59</v>
      </c>
      <c r="D36" s="42" t="s">
        <v>60</v>
      </c>
      <c r="E36" s="43">
        <v>1205150</v>
      </c>
      <c r="F36" s="43">
        <v>3671.489475</v>
      </c>
      <c r="G36" s="44">
        <v>0.035850171300000004</v>
      </c>
    </row>
    <row r="37" spans="1:7" ht="12.75">
      <c r="A37" s="40">
        <v>7</v>
      </c>
      <c r="B37" s="41" t="s">
        <v>61</v>
      </c>
      <c r="C37" s="42" t="s">
        <v>62</v>
      </c>
      <c r="D37" s="42" t="s">
        <v>45</v>
      </c>
      <c r="E37" s="43">
        <v>505179</v>
      </c>
      <c r="F37" s="43">
        <v>2998.7425439999997</v>
      </c>
      <c r="G37" s="44">
        <v>0.0292811499</v>
      </c>
    </row>
    <row r="38" spans="1:7" ht="12.75">
      <c r="A38" s="40">
        <v>8</v>
      </c>
      <c r="B38" s="41" t="s">
        <v>63</v>
      </c>
      <c r="C38" s="42" t="s">
        <v>64</v>
      </c>
      <c r="D38" s="42" t="s">
        <v>51</v>
      </c>
      <c r="E38" s="43">
        <v>333711</v>
      </c>
      <c r="F38" s="43">
        <v>2986.2128835000003</v>
      </c>
      <c r="G38" s="44">
        <v>0.029158804400000002</v>
      </c>
    </row>
    <row r="39" spans="1:7" ht="12.75">
      <c r="A39" s="40">
        <v>9</v>
      </c>
      <c r="B39" s="41" t="s">
        <v>65</v>
      </c>
      <c r="C39" s="42" t="s">
        <v>66</v>
      </c>
      <c r="D39" s="42" t="s">
        <v>45</v>
      </c>
      <c r="E39" s="43">
        <v>830467</v>
      </c>
      <c r="F39" s="43">
        <v>2931.1332764999997</v>
      </c>
      <c r="G39" s="44">
        <v>0.0286209808</v>
      </c>
    </row>
    <row r="40" spans="1:7" ht="12.75">
      <c r="A40" s="40">
        <v>10</v>
      </c>
      <c r="B40" s="41" t="s">
        <v>67</v>
      </c>
      <c r="C40" s="42" t="s">
        <v>68</v>
      </c>
      <c r="D40" s="42" t="s">
        <v>54</v>
      </c>
      <c r="E40" s="43">
        <v>107222</v>
      </c>
      <c r="F40" s="43">
        <v>2857.7879660000003</v>
      </c>
      <c r="G40" s="44">
        <v>0.0279048023</v>
      </c>
    </row>
    <row r="41" spans="1:7" ht="12.75">
      <c r="A41" s="45">
        <v>11</v>
      </c>
      <c r="B41" s="46" t="s">
        <v>69</v>
      </c>
      <c r="C41" s="47" t="s">
        <v>70</v>
      </c>
      <c r="D41" s="48" t="s">
        <v>71</v>
      </c>
      <c r="E41" s="49">
        <v>861421</v>
      </c>
      <c r="F41" s="49">
        <v>2847.8578260000004</v>
      </c>
      <c r="G41" s="50">
        <v>0.0278078397</v>
      </c>
    </row>
    <row r="42" spans="1:7" ht="12.75">
      <c r="A42" s="40">
        <v>12</v>
      </c>
      <c r="B42" s="41" t="s">
        <v>72</v>
      </c>
      <c r="C42" s="42" t="s">
        <v>73</v>
      </c>
      <c r="D42" s="42" t="s">
        <v>48</v>
      </c>
      <c r="E42" s="43">
        <v>37835</v>
      </c>
      <c r="F42" s="43">
        <v>1500.15775</v>
      </c>
      <c r="G42" s="44">
        <v>0.0146482545</v>
      </c>
    </row>
    <row r="43" spans="1:7" ht="12.75">
      <c r="A43" s="40">
        <v>13</v>
      </c>
      <c r="B43" s="41" t="s">
        <v>74</v>
      </c>
      <c r="C43" s="42" t="s">
        <v>75</v>
      </c>
      <c r="D43" s="42" t="s">
        <v>76</v>
      </c>
      <c r="E43" s="43">
        <v>65000</v>
      </c>
      <c r="F43" s="43">
        <v>1446.4775</v>
      </c>
      <c r="G43" s="44">
        <v>0.014124095000000001</v>
      </c>
    </row>
    <row r="44" spans="1:7" ht="12.75">
      <c r="A44" s="40">
        <v>14</v>
      </c>
      <c r="B44" s="41" t="s">
        <v>77</v>
      </c>
      <c r="C44" s="42" t="s">
        <v>78</v>
      </c>
      <c r="D44" s="42" t="s">
        <v>76</v>
      </c>
      <c r="E44" s="43">
        <v>236663</v>
      </c>
      <c r="F44" s="43">
        <v>1359.628935</v>
      </c>
      <c r="G44" s="44">
        <v>0.0132760642</v>
      </c>
    </row>
    <row r="45" spans="1:7" ht="12.75">
      <c r="A45" s="40">
        <v>15</v>
      </c>
      <c r="B45" s="41" t="s">
        <v>79</v>
      </c>
      <c r="C45" s="42" t="s">
        <v>80</v>
      </c>
      <c r="D45" s="42" t="s">
        <v>76</v>
      </c>
      <c r="E45" s="43">
        <v>144800</v>
      </c>
      <c r="F45" s="43">
        <v>1279.67</v>
      </c>
      <c r="G45" s="44">
        <v>0.012495307099999999</v>
      </c>
    </row>
    <row r="46" spans="1:7" ht="12.75">
      <c r="A46" s="40">
        <v>16</v>
      </c>
      <c r="B46" s="41" t="s">
        <v>81</v>
      </c>
      <c r="C46" s="42" t="s">
        <v>82</v>
      </c>
      <c r="D46" s="42" t="s">
        <v>76</v>
      </c>
      <c r="E46" s="43">
        <v>33600</v>
      </c>
      <c r="F46" s="43">
        <v>779.8056</v>
      </c>
      <c r="G46" s="44">
        <v>0.0076143931</v>
      </c>
    </row>
    <row r="47" spans="1:7" ht="12.75">
      <c r="A47" s="40"/>
      <c r="B47" s="51" t="s">
        <v>83</v>
      </c>
      <c r="C47" s="52"/>
      <c r="D47" s="53"/>
      <c r="E47" s="54"/>
      <c r="F47" s="55"/>
      <c r="G47" s="56"/>
    </row>
    <row r="48" spans="1:7" ht="12.75">
      <c r="A48" s="40">
        <v>17</v>
      </c>
      <c r="B48" s="41" t="s">
        <v>84</v>
      </c>
      <c r="C48" s="42" t="s">
        <v>85</v>
      </c>
      <c r="D48" s="42" t="s">
        <v>86</v>
      </c>
      <c r="E48" s="43">
        <v>264000</v>
      </c>
      <c r="F48" s="43">
        <v>3664.98</v>
      </c>
      <c r="G48" s="44">
        <v>0.0357866096</v>
      </c>
    </row>
    <row r="49" spans="1:7" ht="12.75">
      <c r="A49" s="40">
        <v>18</v>
      </c>
      <c r="B49" s="41" t="s">
        <v>87</v>
      </c>
      <c r="C49" s="42" t="s">
        <v>88</v>
      </c>
      <c r="D49" s="42" t="s">
        <v>57</v>
      </c>
      <c r="E49" s="43">
        <v>991200</v>
      </c>
      <c r="F49" s="43">
        <v>2690.1168</v>
      </c>
      <c r="G49" s="44">
        <v>0.026267581199999997</v>
      </c>
    </row>
    <row r="50" spans="1:7" ht="12.75">
      <c r="A50" s="40">
        <v>19</v>
      </c>
      <c r="B50" s="41" t="s">
        <v>89</v>
      </c>
      <c r="C50" s="42" t="s">
        <v>90</v>
      </c>
      <c r="D50" s="42" t="s">
        <v>91</v>
      </c>
      <c r="E50" s="43">
        <v>433500</v>
      </c>
      <c r="F50" s="43">
        <v>1906.74975</v>
      </c>
      <c r="G50" s="44">
        <v>0.0186184124</v>
      </c>
    </row>
    <row r="51" spans="1:7" ht="12.75">
      <c r="A51" s="40">
        <v>20</v>
      </c>
      <c r="B51" s="41" t="s">
        <v>92</v>
      </c>
      <c r="C51" s="42" t="s">
        <v>93</v>
      </c>
      <c r="D51" s="42" t="s">
        <v>45</v>
      </c>
      <c r="E51" s="43">
        <v>555000</v>
      </c>
      <c r="F51" s="43">
        <v>1738.5375</v>
      </c>
      <c r="G51" s="44">
        <v>0.0169759079</v>
      </c>
    </row>
    <row r="52" spans="1:7" ht="12.75">
      <c r="A52" s="40">
        <v>21</v>
      </c>
      <c r="B52" s="41" t="s">
        <v>94</v>
      </c>
      <c r="C52" s="42" t="s">
        <v>95</v>
      </c>
      <c r="D52" s="42" t="s">
        <v>96</v>
      </c>
      <c r="E52" s="43">
        <v>15000</v>
      </c>
      <c r="F52" s="43">
        <v>1426.455</v>
      </c>
      <c r="G52" s="44">
        <v>0.013928585799999999</v>
      </c>
    </row>
    <row r="53" spans="1:7" ht="12.75">
      <c r="A53" s="40">
        <v>22</v>
      </c>
      <c r="B53" s="41" t="s">
        <v>97</v>
      </c>
      <c r="C53" s="42" t="s">
        <v>98</v>
      </c>
      <c r="D53" s="42" t="s">
        <v>45</v>
      </c>
      <c r="E53" s="43">
        <v>374500</v>
      </c>
      <c r="F53" s="43">
        <v>1327.228</v>
      </c>
      <c r="G53" s="44">
        <v>0.012959686100000001</v>
      </c>
    </row>
    <row r="54" spans="1:7" ht="12.75">
      <c r="A54" s="40">
        <v>23</v>
      </c>
      <c r="B54" s="41" t="s">
        <v>99</v>
      </c>
      <c r="C54" s="42" t="s">
        <v>100</v>
      </c>
      <c r="D54" s="42" t="s">
        <v>45</v>
      </c>
      <c r="E54" s="43">
        <v>588000</v>
      </c>
      <c r="F54" s="43">
        <v>921.984</v>
      </c>
      <c r="G54" s="44">
        <v>0.0090026907</v>
      </c>
    </row>
    <row r="55" spans="1:7" ht="12.75">
      <c r="A55" s="40">
        <v>24</v>
      </c>
      <c r="B55" s="41" t="s">
        <v>101</v>
      </c>
      <c r="C55" s="52"/>
      <c r="D55" s="42" t="s">
        <v>45</v>
      </c>
      <c r="E55" s="43">
        <v>-588000</v>
      </c>
      <c r="F55" s="57">
        <v>-926.982</v>
      </c>
      <c r="G55" s="58">
        <v>-0.0090514936</v>
      </c>
    </row>
    <row r="56" spans="1:7" ht="12.75">
      <c r="A56" s="40">
        <v>25</v>
      </c>
      <c r="B56" s="41" t="s">
        <v>102</v>
      </c>
      <c r="C56" s="52"/>
      <c r="D56" s="42" t="s">
        <v>45</v>
      </c>
      <c r="E56" s="43">
        <v>-374500</v>
      </c>
      <c r="F56" s="57">
        <v>-1333.40725</v>
      </c>
      <c r="G56" s="58">
        <v>-0.0130200232</v>
      </c>
    </row>
    <row r="57" spans="1:7" ht="12.75">
      <c r="A57" s="40">
        <v>26</v>
      </c>
      <c r="B57" s="59" t="s">
        <v>103</v>
      </c>
      <c r="C57" s="52"/>
      <c r="D57" s="42" t="s">
        <v>96</v>
      </c>
      <c r="E57" s="43">
        <v>-15000</v>
      </c>
      <c r="F57" s="57">
        <v>-1432.3425</v>
      </c>
      <c r="G57" s="58">
        <v>-0.0139860741</v>
      </c>
    </row>
    <row r="58" spans="1:7" ht="12.75">
      <c r="A58" s="40">
        <v>27</v>
      </c>
      <c r="B58" s="59" t="s">
        <v>104</v>
      </c>
      <c r="C58" s="52"/>
      <c r="D58" s="42" t="s">
        <v>45</v>
      </c>
      <c r="E58" s="43">
        <v>-555000</v>
      </c>
      <c r="F58" s="57">
        <v>-1743.255</v>
      </c>
      <c r="G58" s="58">
        <v>-0.0170219718</v>
      </c>
    </row>
    <row r="59" spans="1:7" ht="12.75">
      <c r="A59" s="40">
        <v>28</v>
      </c>
      <c r="B59" s="41" t="s">
        <v>105</v>
      </c>
      <c r="C59" s="52"/>
      <c r="D59" s="42" t="s">
        <v>91</v>
      </c>
      <c r="E59" s="43">
        <v>-433500</v>
      </c>
      <c r="F59" s="57">
        <v>-1913.68575</v>
      </c>
      <c r="G59" s="58">
        <v>-0.0186861388</v>
      </c>
    </row>
    <row r="60" spans="1:7" ht="12.75">
      <c r="A60" s="40">
        <v>29</v>
      </c>
      <c r="B60" s="59" t="s">
        <v>106</v>
      </c>
      <c r="C60" s="52"/>
      <c r="D60" s="42" t="s">
        <v>57</v>
      </c>
      <c r="E60" s="43">
        <v>-991200</v>
      </c>
      <c r="F60" s="57">
        <v>-2703.0024</v>
      </c>
      <c r="G60" s="58">
        <v>-0.0263934024</v>
      </c>
    </row>
    <row r="61" spans="1:7" ht="12.75">
      <c r="A61" s="40">
        <v>30</v>
      </c>
      <c r="B61" s="59" t="s">
        <v>107</v>
      </c>
      <c r="C61" s="52"/>
      <c r="D61" s="60" t="s">
        <v>86</v>
      </c>
      <c r="E61" s="43">
        <v>-264000</v>
      </c>
      <c r="F61" s="57">
        <v>-3676.332</v>
      </c>
      <c r="G61" s="58">
        <v>-0.035897456</v>
      </c>
    </row>
    <row r="62" spans="1:7" ht="12.75">
      <c r="A62" s="36"/>
      <c r="B62" s="33" t="s">
        <v>108</v>
      </c>
      <c r="C62" s="61"/>
      <c r="D62" s="53"/>
      <c r="E62" s="62"/>
      <c r="F62" s="53"/>
      <c r="G62" s="63"/>
    </row>
    <row r="63" spans="1:7" ht="12.75">
      <c r="A63" s="40">
        <v>31</v>
      </c>
      <c r="B63" s="41" t="s">
        <v>109</v>
      </c>
      <c r="C63" s="42" t="s">
        <v>110</v>
      </c>
      <c r="D63" s="42" t="s">
        <v>51</v>
      </c>
      <c r="E63" s="43">
        <v>15093</v>
      </c>
      <c r="F63" s="43">
        <v>11167.2886565</v>
      </c>
      <c r="G63" s="44">
        <v>0.10904272329999999</v>
      </c>
    </row>
    <row r="64" spans="1:7" ht="12.75">
      <c r="A64" s="40">
        <v>32</v>
      </c>
      <c r="B64" s="41" t="s">
        <v>111</v>
      </c>
      <c r="C64" s="42" t="s">
        <v>112</v>
      </c>
      <c r="D64" s="42" t="s">
        <v>51</v>
      </c>
      <c r="E64" s="43">
        <v>42580</v>
      </c>
      <c r="F64" s="43">
        <v>5065.9480706</v>
      </c>
      <c r="G64" s="44">
        <v>0.0494663289</v>
      </c>
    </row>
    <row r="65" spans="1:7" ht="12.75">
      <c r="A65" s="40">
        <v>33</v>
      </c>
      <c r="B65" s="41" t="s">
        <v>113</v>
      </c>
      <c r="C65" s="42" t="s">
        <v>114</v>
      </c>
      <c r="D65" s="42" t="s">
        <v>96</v>
      </c>
      <c r="E65" s="43">
        <v>24300</v>
      </c>
      <c r="F65" s="43">
        <v>3564.5733887</v>
      </c>
      <c r="G65" s="44">
        <v>0.0348061917</v>
      </c>
    </row>
    <row r="66" spans="1:7" ht="12.75">
      <c r="A66" s="40">
        <v>34</v>
      </c>
      <c r="B66" s="41" t="s">
        <v>115</v>
      </c>
      <c r="C66" s="42" t="s">
        <v>116</v>
      </c>
      <c r="D66" s="42" t="s">
        <v>117</v>
      </c>
      <c r="E66" s="43">
        <v>39675</v>
      </c>
      <c r="F66" s="43">
        <v>3231.7282482</v>
      </c>
      <c r="G66" s="44">
        <v>0.0315561333</v>
      </c>
    </row>
    <row r="67" spans="1:7" ht="12.75">
      <c r="A67" s="40">
        <v>35</v>
      </c>
      <c r="B67" s="41" t="s">
        <v>118</v>
      </c>
      <c r="C67" s="42" t="s">
        <v>119</v>
      </c>
      <c r="D67" s="42" t="s">
        <v>120</v>
      </c>
      <c r="E67" s="43">
        <v>17755</v>
      </c>
      <c r="F67" s="43">
        <v>2839.6355266</v>
      </c>
      <c r="G67" s="44">
        <v>0.0277275533</v>
      </c>
    </row>
    <row r="68" spans="1:7" ht="12.75">
      <c r="A68" s="40">
        <v>36</v>
      </c>
      <c r="B68" s="41" t="s">
        <v>121</v>
      </c>
      <c r="C68" s="42" t="s">
        <v>122</v>
      </c>
      <c r="D68" s="42" t="s">
        <v>123</v>
      </c>
      <c r="E68" s="43">
        <v>40690</v>
      </c>
      <c r="F68" s="43">
        <v>2224.1777113999997</v>
      </c>
      <c r="G68" s="44">
        <v>0.0217179301</v>
      </c>
    </row>
    <row r="69" spans="1:7" ht="12.75">
      <c r="A69" s="40">
        <v>37</v>
      </c>
      <c r="B69" s="41" t="s">
        <v>124</v>
      </c>
      <c r="C69" s="42" t="s">
        <v>125</v>
      </c>
      <c r="D69" s="42" t="s">
        <v>126</v>
      </c>
      <c r="E69" s="43">
        <v>20920</v>
      </c>
      <c r="F69" s="43">
        <v>2176.3710299</v>
      </c>
      <c r="G69" s="44">
        <v>0.021251122900000002</v>
      </c>
    </row>
    <row r="70" spans="1:7" ht="12.75">
      <c r="A70" s="40">
        <v>38</v>
      </c>
      <c r="B70" s="41" t="s">
        <v>127</v>
      </c>
      <c r="C70" s="64"/>
      <c r="D70" s="42" t="s">
        <v>128</v>
      </c>
      <c r="E70" s="43">
        <v>-8000000</v>
      </c>
      <c r="F70" s="65">
        <v>-5103</v>
      </c>
      <c r="G70" s="66">
        <v>-0.0498281216</v>
      </c>
    </row>
    <row r="71" spans="1:7" ht="12.75">
      <c r="A71" s="40">
        <v>39</v>
      </c>
      <c r="B71" s="41" t="s">
        <v>129</v>
      </c>
      <c r="C71" s="64"/>
      <c r="D71" s="42" t="s">
        <v>128</v>
      </c>
      <c r="E71" s="43">
        <v>-30600000</v>
      </c>
      <c r="F71" s="65">
        <v>-19584.765</v>
      </c>
      <c r="G71" s="66">
        <v>-0.1912349699</v>
      </c>
    </row>
    <row r="72" spans="1:7" ht="12.75">
      <c r="A72" s="40"/>
      <c r="B72" s="67"/>
      <c r="C72" s="64"/>
      <c r="D72" s="53"/>
      <c r="E72" s="68"/>
      <c r="F72" s="65"/>
      <c r="G72" s="66"/>
    </row>
    <row r="73" spans="1:7" ht="12.75">
      <c r="A73" s="36" t="s">
        <v>130</v>
      </c>
      <c r="B73" s="33" t="s">
        <v>131</v>
      </c>
      <c r="C73" s="33"/>
      <c r="D73" s="35"/>
      <c r="E73" s="69" t="s">
        <v>132</v>
      </c>
      <c r="F73" s="70" t="s">
        <v>132</v>
      </c>
      <c r="G73" s="71" t="s">
        <v>132</v>
      </c>
    </row>
    <row r="74" spans="1:7" ht="12.75">
      <c r="A74" s="36" t="s">
        <v>133</v>
      </c>
      <c r="B74" s="72" t="s">
        <v>133</v>
      </c>
      <c r="C74" s="73" t="s">
        <v>133</v>
      </c>
      <c r="D74" s="73" t="s">
        <v>133</v>
      </c>
      <c r="E74" s="74"/>
      <c r="F74" s="75"/>
      <c r="G74" s="74"/>
    </row>
    <row r="75" spans="1:7" ht="12.75">
      <c r="A75" s="32"/>
      <c r="B75" s="33"/>
      <c r="C75" s="33"/>
      <c r="D75" s="76" t="s">
        <v>134</v>
      </c>
      <c r="E75" s="37" t="s">
        <v>133</v>
      </c>
      <c r="F75" s="37">
        <f>SUM(F31:F74)-F71-F70-F61-F60-F59-F58-F57-F56-F55</f>
        <v>97407.86659640002</v>
      </c>
      <c r="G75" s="77">
        <f>SUM(G31:G74)-G71-G70-G61-G60-G59-G58-G57-G56-G55</f>
        <v>0.9511367859000001</v>
      </c>
    </row>
    <row r="76" spans="1:7" ht="12.75">
      <c r="A76" s="32"/>
      <c r="B76" s="32"/>
      <c r="C76" s="32"/>
      <c r="D76" s="35"/>
      <c r="E76" s="78"/>
      <c r="F76" s="78"/>
      <c r="G76" s="79"/>
    </row>
    <row r="77" spans="1:7" ht="12.75">
      <c r="A77" s="32"/>
      <c r="B77" s="80" t="s">
        <v>135</v>
      </c>
      <c r="C77" s="32"/>
      <c r="D77" s="35"/>
      <c r="E77" s="78"/>
      <c r="F77" s="78"/>
      <c r="G77" s="79"/>
    </row>
    <row r="78" spans="1:7" ht="12.75">
      <c r="A78" s="32"/>
      <c r="B78" s="33" t="s">
        <v>136</v>
      </c>
      <c r="C78" s="33"/>
      <c r="D78" s="37"/>
      <c r="E78" s="81"/>
      <c r="F78" s="82"/>
      <c r="G78" s="81"/>
    </row>
    <row r="79" spans="1:7" ht="12.75">
      <c r="A79" s="32"/>
      <c r="B79" s="83" t="s">
        <v>137</v>
      </c>
      <c r="C79" s="32"/>
      <c r="D79" s="35"/>
      <c r="E79" s="81"/>
      <c r="F79" s="84" t="s">
        <v>132</v>
      </c>
      <c r="G79" s="85" t="s">
        <v>132</v>
      </c>
    </row>
    <row r="80" spans="1:7" ht="12.75">
      <c r="A80" s="32"/>
      <c r="B80" s="83" t="s">
        <v>138</v>
      </c>
      <c r="C80" s="32"/>
      <c r="D80" s="35"/>
      <c r="E80" s="81"/>
      <c r="F80" s="84" t="s">
        <v>132</v>
      </c>
      <c r="G80" s="85" t="s">
        <v>132</v>
      </c>
    </row>
    <row r="81" spans="1:7" ht="12.75">
      <c r="A81" s="32"/>
      <c r="B81" s="83" t="s">
        <v>139</v>
      </c>
      <c r="C81" s="32"/>
      <c r="D81" s="35"/>
      <c r="E81" s="81"/>
      <c r="F81" s="86">
        <v>499.42</v>
      </c>
      <c r="G81" s="44">
        <v>0.0049</v>
      </c>
    </row>
    <row r="82" spans="1:7" ht="12.75">
      <c r="A82" s="32"/>
      <c r="B82" s="83" t="s">
        <v>140</v>
      </c>
      <c r="C82" s="32"/>
      <c r="D82" s="35"/>
      <c r="E82" s="87"/>
      <c r="F82" s="88">
        <v>790</v>
      </c>
      <c r="G82" s="44">
        <v>0.0077139361</v>
      </c>
    </row>
    <row r="83" spans="1:7" ht="12.75">
      <c r="A83" s="33"/>
      <c r="B83" s="89" t="s">
        <v>141</v>
      </c>
      <c r="C83" s="33" t="s">
        <v>133</v>
      </c>
      <c r="D83" s="37" t="s">
        <v>133</v>
      </c>
      <c r="E83" s="90"/>
      <c r="F83" s="55"/>
      <c r="G83" s="91"/>
    </row>
    <row r="84" spans="1:7" ht="12.75">
      <c r="A84" s="32"/>
      <c r="B84" s="92" t="s">
        <v>142</v>
      </c>
      <c r="C84" s="32"/>
      <c r="D84" s="35"/>
      <c r="E84" s="93"/>
      <c r="F84" s="88">
        <v>900</v>
      </c>
      <c r="G84" s="94">
        <v>0.0087880285</v>
      </c>
    </row>
    <row r="85" spans="1:7" ht="12.75">
      <c r="A85" s="32"/>
      <c r="B85" s="95" t="s">
        <v>143</v>
      </c>
      <c r="C85" s="32"/>
      <c r="D85" s="35"/>
      <c r="E85" s="93"/>
      <c r="F85" s="57"/>
      <c r="G85" s="96" t="s">
        <v>133</v>
      </c>
    </row>
    <row r="86" spans="1:7" ht="19.5" customHeight="1">
      <c r="A86" s="32"/>
      <c r="B86" s="92" t="s">
        <v>142</v>
      </c>
      <c r="C86" s="32"/>
      <c r="D86" s="35"/>
      <c r="E86" s="93"/>
      <c r="F86" s="88">
        <v>5</v>
      </c>
      <c r="G86" s="94">
        <v>4.88224E-05</v>
      </c>
    </row>
    <row r="87" spans="1:7" ht="12.75">
      <c r="A87" s="32"/>
      <c r="B87" s="92"/>
      <c r="C87" s="32"/>
      <c r="D87" s="35"/>
      <c r="E87" s="93"/>
      <c r="F87" s="57"/>
      <c r="G87" s="97"/>
    </row>
    <row r="88" spans="1:7" ht="12.75">
      <c r="A88" s="32"/>
      <c r="B88" s="83" t="s">
        <v>144</v>
      </c>
      <c r="C88" s="32"/>
      <c r="D88" s="35"/>
      <c r="E88" s="93"/>
      <c r="F88" s="88">
        <v>2765.06</v>
      </c>
      <c r="G88" s="44">
        <f>F88/F93</f>
        <v>0.026999360653362586</v>
      </c>
    </row>
    <row r="89" spans="1:7" ht="12.75">
      <c r="A89" s="32"/>
      <c r="B89" s="92"/>
      <c r="C89" s="32"/>
      <c r="D89" s="76" t="s">
        <v>134</v>
      </c>
      <c r="E89" s="93"/>
      <c r="F89" s="98">
        <f>SUM(F79:F88)</f>
        <v>4959.48</v>
      </c>
      <c r="G89" s="99">
        <f>SUM(G79:G88)</f>
        <v>0.048450147653362585</v>
      </c>
    </row>
    <row r="90" spans="1:7" ht="12.75">
      <c r="A90" s="32"/>
      <c r="B90" s="92"/>
      <c r="C90" s="32"/>
      <c r="D90" s="35"/>
      <c r="E90" s="93"/>
      <c r="F90" s="100"/>
      <c r="G90" s="101"/>
    </row>
    <row r="91" spans="1:7" ht="12.75">
      <c r="A91" s="32"/>
      <c r="B91" s="89" t="s">
        <v>145</v>
      </c>
      <c r="C91" s="32"/>
      <c r="D91" s="35"/>
      <c r="E91" s="93"/>
      <c r="F91" s="102">
        <f>(41226.53-F88+F71+F70+F61+F60+F59+F58+F57+F56+F55)+0.01</f>
        <v>44.70810000000166</v>
      </c>
      <c r="G91" s="103">
        <v>0.0004</v>
      </c>
    </row>
    <row r="92" spans="1:7" ht="12.75">
      <c r="A92" s="32"/>
      <c r="B92" s="92"/>
      <c r="C92" s="32"/>
      <c r="D92" s="35"/>
      <c r="E92" s="93"/>
      <c r="F92" s="100"/>
      <c r="G92" s="101"/>
    </row>
    <row r="93" spans="1:7" ht="12.75">
      <c r="A93" s="33"/>
      <c r="B93" s="33" t="s">
        <v>146</v>
      </c>
      <c r="C93" s="33"/>
      <c r="D93" s="37"/>
      <c r="E93" s="37"/>
      <c r="F93" s="37">
        <f>F91+F89+F75</f>
        <v>102412.05469640002</v>
      </c>
      <c r="G93" s="77">
        <f>G91+G89+G75</f>
        <v>0.9999869335533627</v>
      </c>
    </row>
    <row r="94" spans="1:7" ht="12.75">
      <c r="A94" s="104"/>
      <c r="B94" s="105"/>
      <c r="C94" s="105"/>
      <c r="D94" s="106"/>
      <c r="E94" s="106"/>
      <c r="F94" s="107"/>
      <c r="G94" s="108" t="s">
        <v>133</v>
      </c>
    </row>
    <row r="95" spans="1:7" ht="12.75">
      <c r="A95" s="109" t="s">
        <v>147</v>
      </c>
      <c r="B95" s="110"/>
      <c r="C95" s="110"/>
      <c r="D95" s="110"/>
      <c r="E95" s="111"/>
      <c r="F95" s="112"/>
      <c r="G95" s="113" t="s">
        <v>133</v>
      </c>
    </row>
    <row r="96" spans="1:7" ht="12.75">
      <c r="A96" s="114" t="s">
        <v>148</v>
      </c>
      <c r="B96" s="115" t="s">
        <v>149</v>
      </c>
      <c r="C96" s="110"/>
      <c r="D96" s="110"/>
      <c r="E96" s="111"/>
      <c r="F96" s="112"/>
      <c r="G96" s="113" t="s">
        <v>133</v>
      </c>
    </row>
    <row r="97" spans="1:7" ht="12.75">
      <c r="A97" s="114" t="s">
        <v>150</v>
      </c>
      <c r="B97" s="115" t="s">
        <v>151</v>
      </c>
      <c r="C97" s="110"/>
      <c r="D97" s="110"/>
      <c r="E97" s="111"/>
      <c r="F97" s="112"/>
      <c r="G97" s="113" t="s">
        <v>133</v>
      </c>
    </row>
    <row r="98" spans="1:7" ht="12.75">
      <c r="A98" s="114" t="s">
        <v>152</v>
      </c>
      <c r="B98" s="115" t="s">
        <v>153</v>
      </c>
      <c r="C98" s="115"/>
      <c r="D98" s="115"/>
      <c r="E98" s="115"/>
      <c r="F98" s="116"/>
      <c r="G98" s="117" t="s">
        <v>133</v>
      </c>
    </row>
    <row r="99" spans="1:7" ht="12.75">
      <c r="A99" s="114"/>
      <c r="B99" s="118" t="s">
        <v>154</v>
      </c>
      <c r="C99" s="119" t="s">
        <v>155</v>
      </c>
      <c r="D99" s="119" t="s">
        <v>156</v>
      </c>
      <c r="E99" s="115"/>
      <c r="F99" s="116"/>
      <c r="G99" s="120" t="s">
        <v>133</v>
      </c>
    </row>
    <row r="100" spans="1:7" ht="12.75">
      <c r="A100" s="114"/>
      <c r="B100" s="121" t="s">
        <v>10</v>
      </c>
      <c r="C100" s="122">
        <v>24.0022</v>
      </c>
      <c r="D100" s="122">
        <v>24.6526</v>
      </c>
      <c r="E100" s="115"/>
      <c r="F100" s="116"/>
      <c r="G100" s="117" t="s">
        <v>133</v>
      </c>
    </row>
    <row r="101" spans="1:7" ht="12.75">
      <c r="A101" s="114"/>
      <c r="B101" s="121" t="s">
        <v>11</v>
      </c>
      <c r="C101" s="122">
        <v>23.4327</v>
      </c>
      <c r="D101" s="122">
        <v>24.0565</v>
      </c>
      <c r="E101" s="115"/>
      <c r="F101" s="116"/>
      <c r="G101" s="117"/>
    </row>
    <row r="102" spans="1:7" ht="12.75">
      <c r="A102" s="123"/>
      <c r="B102" s="115" t="s">
        <v>157</v>
      </c>
      <c r="C102" s="115"/>
      <c r="D102" s="115"/>
      <c r="E102" s="115"/>
      <c r="F102" s="116"/>
      <c r="G102" s="117"/>
    </row>
    <row r="103" spans="1:7" ht="12.75" customHeight="1">
      <c r="A103" s="114" t="s">
        <v>158</v>
      </c>
      <c r="B103" s="124" t="s">
        <v>159</v>
      </c>
      <c r="C103" s="115"/>
      <c r="D103" s="115"/>
      <c r="E103" s="115"/>
      <c r="F103" s="116"/>
      <c r="G103" s="117"/>
    </row>
    <row r="104" spans="1:7" ht="12.75">
      <c r="A104" s="114" t="s">
        <v>160</v>
      </c>
      <c r="B104" s="124" t="s">
        <v>161</v>
      </c>
      <c r="C104" s="115"/>
      <c r="D104" s="115"/>
      <c r="E104" s="115"/>
      <c r="F104" s="116"/>
      <c r="G104" s="117"/>
    </row>
    <row r="105" spans="1:7" ht="12.75" customHeight="1">
      <c r="A105" s="114" t="s">
        <v>162</v>
      </c>
      <c r="B105" s="115" t="s">
        <v>163</v>
      </c>
      <c r="C105" s="115"/>
      <c r="D105" s="115"/>
      <c r="E105" s="115"/>
      <c r="F105" s="116"/>
      <c r="G105" s="117"/>
    </row>
    <row r="106" spans="1:7" ht="12.75" customHeight="1">
      <c r="A106" s="114" t="s">
        <v>164</v>
      </c>
      <c r="B106" s="115" t="s">
        <v>165</v>
      </c>
      <c r="C106" s="115"/>
      <c r="D106" s="115"/>
      <c r="E106" s="115"/>
      <c r="F106" s="116"/>
      <c r="G106" s="117"/>
    </row>
    <row r="107" spans="1:7" ht="12.75">
      <c r="A107" s="114" t="s">
        <v>166</v>
      </c>
      <c r="B107" s="125" t="s">
        <v>167</v>
      </c>
      <c r="C107" s="115"/>
      <c r="D107" s="115"/>
      <c r="E107" s="115"/>
      <c r="F107" s="116"/>
      <c r="G107" s="117"/>
    </row>
    <row r="108" spans="1:7" ht="12.75">
      <c r="A108" s="114" t="s">
        <v>168</v>
      </c>
      <c r="B108" s="125" t="s">
        <v>169</v>
      </c>
      <c r="C108" s="115"/>
      <c r="D108" s="115"/>
      <c r="E108" s="115"/>
      <c r="F108" s="116"/>
      <c r="G108" s="117"/>
    </row>
    <row r="109" spans="1:7" ht="12.75" customHeight="1">
      <c r="A109" s="114" t="s">
        <v>170</v>
      </c>
      <c r="B109" s="125" t="s">
        <v>171</v>
      </c>
      <c r="C109" s="126">
        <v>1.5212</v>
      </c>
      <c r="D109" s="115"/>
      <c r="E109" s="115"/>
      <c r="F109" s="116"/>
      <c r="G109" s="117"/>
    </row>
    <row r="110" spans="1:7" ht="12.75">
      <c r="A110" s="114" t="s">
        <v>172</v>
      </c>
      <c r="B110" s="125" t="s">
        <v>173</v>
      </c>
      <c r="C110" s="126">
        <v>0.1186</v>
      </c>
      <c r="D110" s="115"/>
      <c r="E110" s="115"/>
      <c r="F110" s="116"/>
      <c r="G110" s="117"/>
    </row>
    <row r="111" spans="1:7" ht="12.75">
      <c r="A111" s="114" t="s">
        <v>174</v>
      </c>
      <c r="B111" s="115" t="s">
        <v>175</v>
      </c>
      <c r="C111" s="115"/>
      <c r="D111" s="115"/>
      <c r="E111" s="115"/>
      <c r="F111" s="116"/>
      <c r="G111" s="117"/>
    </row>
    <row r="112" spans="1:7" ht="12.75">
      <c r="A112" s="127"/>
      <c r="B112" s="115"/>
      <c r="C112" s="115"/>
      <c r="D112" s="115"/>
      <c r="E112" s="115"/>
      <c r="F112" s="116"/>
      <c r="G112" s="117"/>
    </row>
    <row r="113" spans="1:7" ht="12.75">
      <c r="A113" s="127" t="s">
        <v>176</v>
      </c>
      <c r="B113" s="115" t="s">
        <v>177</v>
      </c>
      <c r="C113" s="115"/>
      <c r="D113" s="115"/>
      <c r="E113" s="115"/>
      <c r="F113" s="116"/>
      <c r="G113" s="117"/>
    </row>
    <row r="114" spans="1:7" ht="12.75">
      <c r="A114" s="127" t="s">
        <v>178</v>
      </c>
      <c r="B114" s="115" t="s">
        <v>179</v>
      </c>
      <c r="C114" s="115"/>
      <c r="D114" s="115"/>
      <c r="E114" s="115"/>
      <c r="F114" s="116"/>
      <c r="G114" s="117"/>
    </row>
    <row r="115" spans="1:7" ht="12.75">
      <c r="A115" s="128" t="s">
        <v>180</v>
      </c>
      <c r="B115" s="115" t="s">
        <v>181</v>
      </c>
      <c r="C115" s="115"/>
      <c r="D115" s="115"/>
      <c r="E115" s="115"/>
      <c r="F115" s="116"/>
      <c r="G115" s="117"/>
    </row>
    <row r="116" spans="1:7" ht="12.75">
      <c r="A116" s="129" t="s">
        <v>182</v>
      </c>
      <c r="B116" s="130" t="s">
        <v>183</v>
      </c>
      <c r="C116" s="131"/>
      <c r="D116" s="131"/>
      <c r="E116" s="131"/>
      <c r="F116" s="132"/>
      <c r="G116" s="133"/>
    </row>
  </sheetData>
  <sheetProtection selectLockedCells="1" selectUnlockedCells="1"/>
  <mergeCells count="9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2018-02-21T04:53:20Z</dcterms:modified>
  <cp:category/>
  <cp:version/>
  <cp:contentType/>
  <cp:contentStatus/>
  <cp:revision>80</cp:revision>
</cp:coreProperties>
</file>