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Jun 17" sheetId="1" r:id="rId1"/>
  </sheets>
  <definedNames/>
  <calcPr fullCalcOnLoad="1"/>
</workbook>
</file>

<file path=xl/sharedStrings.xml><?xml version="1.0" encoding="utf-8"?>
<sst xmlns="http://schemas.openxmlformats.org/spreadsheetml/2006/main" count="212" uniqueCount="168">
  <si>
    <t>Scheme Dash Board (June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</si>
  <si>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</si>
  <si>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</si>
  <si>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</si>
  <si>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</si>
  <si>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</si>
  <si>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</si>
  <si>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</si>
  <si>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786.16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</si>
  <si>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</si>
  <si>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</si>
  <si>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</si>
  <si>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</si>
  <si>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</si>
  <si>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</si>
  <si>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</si>
  <si>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30/06/2017</t>
  </si>
  <si>
    <t>----</t>
  </si>
  <si>
    <t>Date of allotment</t>
  </si>
  <si>
    <t>24/05/2013</t>
  </si>
  <si>
    <t>Expense Ratio as on 30/06/2017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</si>
  <si>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</si>
  <si>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</si>
  <si>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</si>
  <si>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</si>
  <si>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</si>
  <si>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June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</si>
  <si>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</si>
  <si>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</si>
  <si>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</si>
  <si>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</si>
  <si>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</si>
  <si>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</si>
  <si>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</si>
  <si>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</si>
  <si>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</si>
  <si>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</si>
  <si>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</si>
  <si>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</si>
  <si>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</si>
  <si>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</si>
  <si>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</si>
  <si>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</si>
  <si>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</si>
  <si>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</si>
  <si>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Balkrishna Industries Ltd</t>
  </si>
  <si>
    <t>INE787D01026</t>
  </si>
  <si>
    <t>Auto Ancillaries</t>
  </si>
  <si>
    <t xml:space="preserve">Indraprastha Gas Ltd </t>
  </si>
  <si>
    <t>INE203G01019</t>
  </si>
  <si>
    <t>Gas</t>
  </si>
  <si>
    <t>Persistent Systems Ltd</t>
  </si>
  <si>
    <t>INE262H01013</t>
  </si>
  <si>
    <t>Software</t>
  </si>
  <si>
    <t>Mahindra Holidays &amp; Resorts India Ltd</t>
  </si>
  <si>
    <t>INE998I01010</t>
  </si>
  <si>
    <t>Hotels,Resorts and Other Recreational Actvities</t>
  </si>
  <si>
    <t>Zydus Wellness Ltd</t>
  </si>
  <si>
    <t>INE768C01010</t>
  </si>
  <si>
    <t>Consumer Non Durables</t>
  </si>
  <si>
    <t>Axis Bank Ltd</t>
  </si>
  <si>
    <t>INE238A01034</t>
  </si>
  <si>
    <t>ICICI Bank Ltd</t>
  </si>
  <si>
    <t>INE090A01021</t>
  </si>
  <si>
    <t>Gujarat Gas Ltd</t>
  </si>
  <si>
    <t>INE844O01022</t>
  </si>
  <si>
    <t>Mphasis Ltd(prev)Mphasis BFL Ltd</t>
  </si>
  <si>
    <t>INE356A01018</t>
  </si>
  <si>
    <t>Maharashtra Scooters Ltd</t>
  </si>
  <si>
    <t>INE288A01013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</si>
  <si>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</si>
  <si>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</si>
  <si>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</si>
  <si>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</si>
  <si>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</si>
  <si>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</si>
  <si>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</si>
  <si>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</si>
  <si>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</si>
  <si>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</si>
  <si>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</si>
  <si>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</si>
  <si>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</si>
  <si>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</si>
  <si>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</si>
  <si>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</si>
  <si>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Yes Bank Ltd</t>
  </si>
  <si>
    <t>INE528G01019</t>
  </si>
  <si>
    <t>YES BANK-27JUL2017 FUT  #</t>
  </si>
  <si>
    <t>CENTURY TEX-27JUL2017 FUT  #</t>
  </si>
  <si>
    <t>HIND PETRO-27JUL2017 FUT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</si>
  <si>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</si>
  <si>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</si>
  <si>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</si>
  <si>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</si>
  <si>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</si>
  <si>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</si>
  <si>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3M CO</t>
  </si>
  <si>
    <t>US88579Y1010</t>
  </si>
  <si>
    <t>Industrial Conglomerates</t>
  </si>
  <si>
    <t>Nestle SA-ADR *</t>
  </si>
  <si>
    <t>US6410694060</t>
  </si>
  <si>
    <t>Consumer-Food Proc</t>
  </si>
  <si>
    <t>International Business Machines Corp</t>
  </si>
  <si>
    <t>US4592001014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</si>
  <si>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</si>
  <si>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</si>
  <si>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</si>
  <si>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</si>
  <si>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</si>
  <si>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</si>
  <si>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</si>
  <si>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Bank</t>
  </si>
  <si>
    <t>CUR_USDINR-28NOV2017 FUT  #</t>
  </si>
  <si>
    <t>Misc.</t>
  </si>
  <si>
    <t>CUR_USDINR-27JUL2017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</si>
  <si>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</si>
  <si>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</si>
  <si>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</si>
  <si>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</si>
  <si>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</si>
  <si>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</si>
  <si>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</si>
  <si>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</si>
  <si>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</si>
  <si>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</si>
  <si>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</si>
  <si>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</si>
  <si>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</si>
  <si>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</si>
  <si>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</si>
  <si>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</si>
  <si>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</si>
  <si>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</si>
  <si>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</si>
  <si>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</si>
  <si>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</si>
  <si>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</si>
  <si>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</si>
  <si>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</si>
  <si>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June 01, 2017 (Rs.)</t>
  </si>
  <si>
    <t>June 30, 2017 (Rs.)</t>
  </si>
  <si>
    <t>Face Value per unit = Rs.10/-</t>
  </si>
  <si>
    <t>(4)</t>
  </si>
  <si>
    <t>No Dividend declared during the period ended June 30, 2017</t>
  </si>
  <si>
    <t>(5)</t>
  </si>
  <si>
    <t>No Bonus declared during the period ended June 30, 2017</t>
  </si>
  <si>
    <t>(6)</t>
  </si>
  <si>
    <t>Total outstanding exposure in derivative instruments as on June 30, 2017: Rs.(2,444,386,060.00)</t>
  </si>
  <si>
    <t>For details on derivatives positions for the period ended June 30, please refer to derivatives disclosure table</t>
  </si>
  <si>
    <t>(7)</t>
  </si>
  <si>
    <t>Total investment in Foreign Securities / ADRs / GDRs as on June 30, 2017: Rs.2,065,776,804.19</t>
  </si>
  <si>
    <t>(8)</t>
  </si>
  <si>
    <t>Total Commission paid in the month of June 2017: Rs.809,910.16</t>
  </si>
  <si>
    <t>(9)</t>
  </si>
  <si>
    <t>Total Brokerage paid for Buying/ Selling of Investment for June 2017 is Rs.491,454.62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</si>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</sst>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7" fillId="4" borderId="5" xfId="28" applyFont="1" applyFill="1" applyBorder="1" applyAlignment="1">
      <alignment horizontal="center" vertical="center" wrapText="1"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64" fontId="8" fillId="3" borderId="3" xfId="28" applyFont="1" applyFill="1" applyBorder="1" applyAlignment="1">
      <alignment horizontal="center" vertical="center" wrapText="1"/>
      <protection/>
    </xf>
    <xf numFmtId="164" fontId="10" fillId="3" borderId="3" xfId="29" applyNumberFormat="1" applyFont="1" applyFill="1" applyBorder="1" applyAlignment="1" applyProtection="1">
      <alignment horizontal="center" vertical="center" wrapText="1"/>
      <protection/>
    </xf>
    <xf numFmtId="164" fontId="11" fillId="5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4" fontId="8" fillId="3" borderId="2" xfId="28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69" fontId="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1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64" fontId="8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69" fontId="13" fillId="0" borderId="2" xfId="28" applyNumberFormat="1" applyFont="1" applyFill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9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3" fillId="0" borderId="2" xfId="28" applyNumberFormat="1" applyFont="1" applyFill="1" applyBorder="1" applyProtection="1">
      <alignment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72" fontId="13" fillId="0" borderId="2" xfId="30" applyNumberFormat="1" applyFont="1" applyBorder="1">
      <alignment/>
      <protection/>
    </xf>
    <xf numFmtId="164" fontId="13" fillId="0" borderId="2" xfId="28" applyFont="1" applyFill="1" applyBorder="1" applyAlignment="1">
      <alignment horizontal="left"/>
      <protection/>
    </xf>
    <xf numFmtId="170" fontId="13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4" fillId="0" borderId="2" xfId="33" applyNumberFormat="1" applyFont="1" applyFill="1" applyBorder="1" applyAlignment="1" applyProtection="1">
      <alignment horizontal="left"/>
      <protection/>
    </xf>
    <xf numFmtId="164" fontId="13" fillId="0" borderId="2" xfId="32" applyNumberFormat="1" applyFont="1" applyFill="1" applyBorder="1" applyAlignment="1" applyProtection="1">
      <alignment horizontal="left"/>
      <protection/>
    </xf>
    <xf numFmtId="164" fontId="13" fillId="0" borderId="2" xfId="28" applyFont="1" applyFill="1" applyBorder="1">
      <alignment/>
      <protection/>
    </xf>
    <xf numFmtId="169" fontId="13" fillId="0" borderId="2" xfId="0" applyNumberFormat="1" applyFont="1" applyBorder="1" applyAlignment="1">
      <alignment horizontal="right"/>
    </xf>
    <xf numFmtId="172" fontId="15" fillId="0" borderId="2" xfId="0" applyNumberFormat="1" applyFont="1" applyBorder="1" applyAlignment="1">
      <alignment horizontal="right"/>
    </xf>
    <xf numFmtId="170" fontId="13" fillId="0" borderId="2" xfId="0" applyNumberFormat="1" applyFont="1" applyBorder="1" applyAlignment="1">
      <alignment horizontal="right"/>
    </xf>
    <xf numFmtId="171" fontId="13" fillId="0" borderId="2" xfId="28" applyNumberFormat="1" applyFont="1" applyFill="1" applyBorder="1" applyAlignment="1" applyProtection="1">
      <alignment horizontal="righ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9" fontId="16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8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4" fontId="0" fillId="3" borderId="6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64" fontId="13" fillId="3" borderId="6" xfId="28" applyFont="1" applyFill="1" applyBorder="1">
      <alignment/>
      <protection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6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73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6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7" fillId="3" borderId="4" xfId="28" applyFont="1" applyFill="1" applyBorder="1" applyAlignment="1">
      <alignment horizontal="right" vertical="center"/>
      <protection/>
    </xf>
    <xf numFmtId="164" fontId="13" fillId="0" borderId="0" xfId="28" applyFont="1" applyBorder="1" applyAlignment="1">
      <alignment vertical="center"/>
      <protection/>
    </xf>
    <xf numFmtId="164" fontId="13" fillId="3" borderId="9" xfId="28" applyFont="1" applyFill="1" applyBorder="1" applyAlignment="1">
      <alignment horizontal="right" vertical="center"/>
      <protection/>
    </xf>
    <xf numFmtId="164" fontId="13" fillId="0" borderId="10" xfId="28" applyFont="1" applyBorder="1" applyAlignment="1">
      <alignment vertical="center"/>
      <protection/>
    </xf>
    <xf numFmtId="164" fontId="13" fillId="3" borderId="10" xfId="28" applyFont="1" applyFill="1" applyBorder="1">
      <alignment/>
      <protection/>
    </xf>
    <xf numFmtId="164" fontId="13" fillId="3" borderId="11" xfId="28" applyFont="1" applyFill="1" applyBorder="1">
      <alignment/>
      <protection/>
    </xf>
    <xf numFmtId="164" fontId="7" fillId="0" borderId="5" xfId="28" applyFont="1" applyFill="1" applyBorder="1" applyAlignment="1">
      <alignment horizontal="center" vertical="center" wrapText="1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20" zoomScaleNormal="120" workbookViewId="0" topLeftCell="A1">
      <selection activeCell="C10" sqref="C10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0.1993</v>
      </c>
      <c r="C7" s="11">
        <v>0.1931</v>
      </c>
      <c r="D7" s="11">
        <v>0.1467</v>
      </c>
    </row>
    <row r="8" spans="1:4" ht="12.75">
      <c r="A8" s="10" t="s">
        <v>14</v>
      </c>
      <c r="B8" s="11">
        <v>0.19920000000000002</v>
      </c>
      <c r="C8" s="11">
        <v>0.1924</v>
      </c>
      <c r="D8" s="11">
        <v>0.1935</v>
      </c>
    </row>
    <row r="9" spans="1:4" ht="12.75">
      <c r="A9" s="10" t="s">
        <v>15</v>
      </c>
      <c r="B9" s="11">
        <v>0.1417</v>
      </c>
      <c r="C9" s="11">
        <v>0.1356</v>
      </c>
      <c r="D9" s="11">
        <v>0.105</v>
      </c>
    </row>
    <row r="10" spans="1:4" ht="12.75">
      <c r="A10" s="10" t="s">
        <v>16</v>
      </c>
      <c r="B10" s="12">
        <v>21.0498</v>
      </c>
      <c r="C10" s="12">
        <v>20.6096</v>
      </c>
      <c r="D10" s="12" t="s">
        <v>17</v>
      </c>
    </row>
    <row r="11" spans="1:4" ht="12.75">
      <c r="A11" s="10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4">
        <v>0.0194</v>
      </c>
      <c r="C13" s="3"/>
    </row>
    <row r="14" spans="1:3" ht="12.75">
      <c r="A14" s="4" t="s">
        <v>11</v>
      </c>
      <c r="B14" s="14">
        <v>0.025099999999999997</v>
      </c>
      <c r="C14" s="3"/>
    </row>
    <row r="15" spans="1:3" ht="12.75">
      <c r="A15" s="6" t="s">
        <v>21</v>
      </c>
      <c r="B15" s="14">
        <v>0.0203</v>
      </c>
      <c r="C15" s="3"/>
    </row>
    <row r="16" spans="1:8" ht="24" customHeight="1">
      <c r="A16" s="15"/>
      <c r="B16" s="15"/>
      <c r="C16" s="15"/>
      <c r="D16" s="15"/>
      <c r="E16" s="15"/>
      <c r="F16" s="15"/>
      <c r="G16" s="15"/>
      <c r="H16" s="16"/>
    </row>
    <row r="17" spans="1:7" ht="12.75" customHeight="1">
      <c r="A17" s="17" t="s">
        <v>22</v>
      </c>
      <c r="B17" s="17"/>
      <c r="C17" s="17"/>
      <c r="D17" s="17"/>
      <c r="E17" s="17"/>
      <c r="F17" s="17"/>
      <c r="G17" s="17"/>
    </row>
    <row r="18" spans="1:8" ht="12.75" customHeight="1">
      <c r="A18" s="18"/>
      <c r="B18" s="19"/>
      <c r="C18" s="19"/>
      <c r="D18" s="19"/>
      <c r="E18" s="20"/>
      <c r="F18" s="19"/>
      <c r="G18" s="21"/>
      <c r="H18" s="16"/>
    </row>
    <row r="19" spans="1:7" ht="12.75" customHeight="1">
      <c r="A19" s="22" t="s">
        <v>23</v>
      </c>
      <c r="B19" s="22"/>
      <c r="C19" s="22"/>
      <c r="D19" s="22"/>
      <c r="E19" s="22"/>
      <c r="F19" s="22"/>
      <c r="G19" s="22"/>
    </row>
    <row r="20" spans="1:7" ht="12.75" customHeight="1">
      <c r="A20" s="22" t="s">
        <v>24</v>
      </c>
      <c r="B20" s="22"/>
      <c r="C20" s="22"/>
      <c r="D20" s="22"/>
      <c r="E20" s="22"/>
      <c r="F20" s="22"/>
      <c r="G20" s="22"/>
    </row>
    <row r="21" spans="1:7" ht="12.75" customHeight="1">
      <c r="A21" s="23" t="s">
        <v>25</v>
      </c>
      <c r="B21" s="23"/>
      <c r="C21" s="23"/>
      <c r="D21" s="23"/>
      <c r="E21" s="23"/>
      <c r="F21" s="23"/>
      <c r="G21" s="23"/>
    </row>
    <row r="22" spans="1:7" ht="12.75" customHeight="1">
      <c r="A22" s="18"/>
      <c r="B22" s="19"/>
      <c r="C22" s="19"/>
      <c r="D22" s="19"/>
      <c r="E22" s="20"/>
      <c r="F22" s="19"/>
      <c r="G22" s="21"/>
    </row>
    <row r="23" spans="1:7" ht="12.75" customHeight="1">
      <c r="A23" s="24" t="s">
        <v>26</v>
      </c>
      <c r="B23" s="24"/>
      <c r="C23" s="24"/>
      <c r="D23" s="24"/>
      <c r="E23" s="24"/>
      <c r="F23" s="24"/>
      <c r="G23" s="24"/>
    </row>
    <row r="24" spans="1:7" ht="12.75">
      <c r="A24" s="25"/>
      <c r="B24" s="25"/>
      <c r="C24" s="25"/>
      <c r="D24" s="25"/>
      <c r="E24" s="26"/>
      <c r="F24" s="25"/>
      <c r="G24" s="25"/>
    </row>
    <row r="25" spans="1:7" ht="12.75">
      <c r="A25" s="27" t="s">
        <v>27</v>
      </c>
      <c r="B25" s="27"/>
      <c r="C25" s="27"/>
      <c r="D25" s="27"/>
      <c r="E25" s="27"/>
      <c r="F25" s="27"/>
      <c r="G25" s="27"/>
    </row>
    <row r="26" spans="1:7" ht="12.75">
      <c r="A26" s="28" t="s">
        <v>28</v>
      </c>
      <c r="B26" s="28" t="s">
        <v>29</v>
      </c>
      <c r="C26" s="28" t="s">
        <v>30</v>
      </c>
      <c r="D26" s="28" t="s">
        <v>31</v>
      </c>
      <c r="E26" s="29" t="s">
        <v>32</v>
      </c>
      <c r="F26" s="30" t="s">
        <v>33</v>
      </c>
      <c r="G26" s="29" t="s">
        <v>34</v>
      </c>
    </row>
    <row r="27" spans="1:7" ht="12.75">
      <c r="A27" s="31"/>
      <c r="B27" s="32"/>
      <c r="C27" s="31"/>
      <c r="D27" s="32"/>
      <c r="E27" s="33"/>
      <c r="F27" s="31"/>
      <c r="G27" s="31"/>
    </row>
    <row r="28" spans="1:7" ht="12.75">
      <c r="A28" s="31"/>
      <c r="B28" s="32" t="s">
        <v>35</v>
      </c>
      <c r="C28" s="31"/>
      <c r="D28" s="32"/>
      <c r="E28" s="33"/>
      <c r="F28" s="31"/>
      <c r="G28" s="31"/>
    </row>
    <row r="29" spans="1:7" ht="12.75">
      <c r="A29" s="34" t="s">
        <v>36</v>
      </c>
      <c r="B29" s="32" t="s">
        <v>37</v>
      </c>
      <c r="C29" s="31"/>
      <c r="D29" s="35"/>
      <c r="E29" s="36"/>
      <c r="F29" s="37"/>
      <c r="G29" s="31"/>
    </row>
    <row r="30" spans="1:7" ht="12.75">
      <c r="A30" s="31"/>
      <c r="B30" s="32" t="s">
        <v>38</v>
      </c>
      <c r="C30" s="31"/>
      <c r="D30" s="37"/>
      <c r="E30" s="38"/>
      <c r="F30" s="37"/>
      <c r="G30" s="37"/>
    </row>
    <row r="31" spans="1:7" ht="12.75">
      <c r="A31" s="39">
        <v>1</v>
      </c>
      <c r="B31" s="40" t="s">
        <v>39</v>
      </c>
      <c r="C31" s="41" t="s">
        <v>40</v>
      </c>
      <c r="D31" s="41" t="s">
        <v>41</v>
      </c>
      <c r="E31" s="42">
        <v>369070</v>
      </c>
      <c r="F31" s="42">
        <v>6097.220935</v>
      </c>
      <c r="G31" s="43">
        <v>0.0775564178</v>
      </c>
    </row>
    <row r="32" spans="1:7" ht="12.75">
      <c r="A32" s="39">
        <v>2</v>
      </c>
      <c r="B32" s="40" t="s">
        <v>42</v>
      </c>
      <c r="C32" s="41" t="s">
        <v>43</v>
      </c>
      <c r="D32" s="41" t="s">
        <v>44</v>
      </c>
      <c r="E32" s="42">
        <v>240482</v>
      </c>
      <c r="F32" s="42">
        <v>5081.023937</v>
      </c>
      <c r="G32" s="43">
        <v>0.0646304307</v>
      </c>
    </row>
    <row r="33" spans="1:7" ht="12.75">
      <c r="A33" s="39">
        <v>3</v>
      </c>
      <c r="B33" s="40" t="s">
        <v>45</v>
      </c>
      <c r="C33" s="41" t="s">
        <v>46</v>
      </c>
      <c r="D33" s="41" t="s">
        <v>47</v>
      </c>
      <c r="E33" s="42">
        <v>229215</v>
      </c>
      <c r="F33" s="42">
        <v>3812.074665</v>
      </c>
      <c r="G33" s="43">
        <v>0.048489444400000005</v>
      </c>
    </row>
    <row r="34" spans="1:7" ht="12.75">
      <c r="A34" s="39">
        <v>4</v>
      </c>
      <c r="B34" s="40" t="s">
        <v>48</v>
      </c>
      <c r="C34" s="41" t="s">
        <v>49</v>
      </c>
      <c r="D34" s="41" t="s">
        <v>50</v>
      </c>
      <c r="E34" s="42">
        <v>353400</v>
      </c>
      <c r="F34" s="42">
        <v>3734.2011</v>
      </c>
      <c r="G34" s="43">
        <v>0.0474988956</v>
      </c>
    </row>
    <row r="35" spans="1:7" ht="12.75">
      <c r="A35" s="39">
        <v>5</v>
      </c>
      <c r="B35" s="40" t="s">
        <v>51</v>
      </c>
      <c r="C35" s="41" t="s">
        <v>52</v>
      </c>
      <c r="D35" s="41" t="s">
        <v>53</v>
      </c>
      <c r="E35" s="42">
        <v>542373</v>
      </c>
      <c r="F35" s="42">
        <v>3699.7974194999997</v>
      </c>
      <c r="G35" s="43">
        <v>0.047061282100000004</v>
      </c>
    </row>
    <row r="36" spans="1:7" ht="12.75">
      <c r="A36" s="39">
        <v>6</v>
      </c>
      <c r="B36" s="40" t="s">
        <v>54</v>
      </c>
      <c r="C36" s="41" t="s">
        <v>55</v>
      </c>
      <c r="D36" s="41" t="s">
        <v>56</v>
      </c>
      <c r="E36" s="42">
        <v>574281</v>
      </c>
      <c r="F36" s="42">
        <v>3360.118131</v>
      </c>
      <c r="G36" s="43">
        <v>0.042740574499999996</v>
      </c>
    </row>
    <row r="37" spans="1:7" ht="12.75">
      <c r="A37" s="39">
        <v>7</v>
      </c>
      <c r="B37" s="40" t="s">
        <v>57</v>
      </c>
      <c r="C37" s="41" t="s">
        <v>58</v>
      </c>
      <c r="D37" s="41" t="s">
        <v>59</v>
      </c>
      <c r="E37" s="42">
        <v>371729</v>
      </c>
      <c r="F37" s="42">
        <v>3156.7226680000003</v>
      </c>
      <c r="G37" s="43">
        <v>0.040153391999999996</v>
      </c>
    </row>
    <row r="38" spans="1:7" ht="12.75">
      <c r="A38" s="39">
        <v>8</v>
      </c>
      <c r="B38" s="40" t="s">
        <v>60</v>
      </c>
      <c r="C38" s="41" t="s">
        <v>61</v>
      </c>
      <c r="D38" s="41" t="s">
        <v>41</v>
      </c>
      <c r="E38" s="42">
        <v>505179</v>
      </c>
      <c r="F38" s="42">
        <v>2613.5435565000002</v>
      </c>
      <c r="G38" s="43">
        <v>0.0332441744</v>
      </c>
    </row>
    <row r="39" spans="1:7" ht="12.75">
      <c r="A39" s="39">
        <v>9</v>
      </c>
      <c r="B39" s="40" t="s">
        <v>62</v>
      </c>
      <c r="C39" s="41" t="s">
        <v>63</v>
      </c>
      <c r="D39" s="41" t="s">
        <v>41</v>
      </c>
      <c r="E39" s="42">
        <v>830467</v>
      </c>
      <c r="F39" s="42">
        <v>2409.6000005</v>
      </c>
      <c r="G39" s="43">
        <v>0.0306500201</v>
      </c>
    </row>
    <row r="40" spans="1:7" ht="12.75">
      <c r="A40" s="39">
        <v>10</v>
      </c>
      <c r="B40" s="40" t="s">
        <v>64</v>
      </c>
      <c r="C40" s="41" t="s">
        <v>65</v>
      </c>
      <c r="D40" s="41" t="s">
        <v>50</v>
      </c>
      <c r="E40" s="42">
        <v>298660</v>
      </c>
      <c r="F40" s="42">
        <v>2219.19313</v>
      </c>
      <c r="G40" s="43">
        <v>0.028228052</v>
      </c>
    </row>
    <row r="41" spans="1:7" ht="12.75">
      <c r="A41" s="39">
        <v>11</v>
      </c>
      <c r="B41" s="40" t="s">
        <v>66</v>
      </c>
      <c r="C41" s="41" t="s">
        <v>67</v>
      </c>
      <c r="D41" s="41" t="s">
        <v>53</v>
      </c>
      <c r="E41" s="42">
        <v>333711</v>
      </c>
      <c r="F41" s="42">
        <v>2000.597445</v>
      </c>
      <c r="G41" s="43">
        <v>0.025447523200000002</v>
      </c>
    </row>
    <row r="42" spans="1:7" ht="12.75">
      <c r="A42" s="39">
        <v>12</v>
      </c>
      <c r="B42" s="40" t="s">
        <v>68</v>
      </c>
      <c r="C42" s="41" t="s">
        <v>69</v>
      </c>
      <c r="D42" s="41" t="s">
        <v>47</v>
      </c>
      <c r="E42" s="42">
        <v>107222</v>
      </c>
      <c r="F42" s="42">
        <v>1994.436422</v>
      </c>
      <c r="G42" s="43">
        <v>0.0253691552</v>
      </c>
    </row>
    <row r="43" spans="1:7" ht="12.75">
      <c r="A43" s="39">
        <v>13</v>
      </c>
      <c r="B43" s="40" t="s">
        <v>70</v>
      </c>
      <c r="C43" s="41" t="s">
        <v>71</v>
      </c>
      <c r="D43" s="41" t="s">
        <v>44</v>
      </c>
      <c r="E43" s="42">
        <v>37835</v>
      </c>
      <c r="F43" s="42">
        <v>1525.6017875</v>
      </c>
      <c r="G43" s="43">
        <v>0.019405596599999998</v>
      </c>
    </row>
    <row r="44" spans="1:7" ht="12.75">
      <c r="A44" s="39">
        <v>14</v>
      </c>
      <c r="B44" s="40" t="s">
        <v>72</v>
      </c>
      <c r="C44" s="41" t="s">
        <v>73</v>
      </c>
      <c r="D44" s="41" t="s">
        <v>74</v>
      </c>
      <c r="E44" s="42">
        <v>236663</v>
      </c>
      <c r="F44" s="42">
        <v>1165.4469434999999</v>
      </c>
      <c r="G44" s="43">
        <v>0.014824440699999998</v>
      </c>
    </row>
    <row r="45" spans="1:7" ht="12.75">
      <c r="A45" s="39">
        <v>15</v>
      </c>
      <c r="B45" s="40" t="s">
        <v>75</v>
      </c>
      <c r="C45" s="41" t="s">
        <v>76</v>
      </c>
      <c r="D45" s="41" t="s">
        <v>74</v>
      </c>
      <c r="E45" s="42">
        <v>40000</v>
      </c>
      <c r="F45" s="42">
        <v>1076.04</v>
      </c>
      <c r="G45" s="43">
        <v>0.0136871878</v>
      </c>
    </row>
    <row r="46" spans="1:7" ht="12.75">
      <c r="A46" s="39">
        <v>16</v>
      </c>
      <c r="B46" s="40" t="s">
        <v>77</v>
      </c>
      <c r="C46" s="41" t="s">
        <v>78</v>
      </c>
      <c r="D46" s="41" t="s">
        <v>74</v>
      </c>
      <c r="E46" s="42">
        <v>33600</v>
      </c>
      <c r="F46" s="42">
        <v>607.1184</v>
      </c>
      <c r="G46" s="43">
        <v>0.0077225229</v>
      </c>
    </row>
    <row r="47" spans="1:7" ht="12.75">
      <c r="A47" s="39"/>
      <c r="B47" s="44" t="s">
        <v>79</v>
      </c>
      <c r="C47" s="45"/>
      <c r="D47" s="46"/>
      <c r="E47" s="47"/>
      <c r="F47" s="48"/>
      <c r="G47" s="49"/>
    </row>
    <row r="48" spans="1:7" ht="12.75">
      <c r="A48" s="39">
        <v>17</v>
      </c>
      <c r="B48" s="40" t="s">
        <v>80</v>
      </c>
      <c r="C48" s="41" t="s">
        <v>81</v>
      </c>
      <c r="D48" s="41" t="s">
        <v>82</v>
      </c>
      <c r="E48" s="42">
        <v>686700</v>
      </c>
      <c r="F48" s="42">
        <v>3504.57345</v>
      </c>
      <c r="G48" s="43">
        <v>0.0445780407</v>
      </c>
    </row>
    <row r="49" spans="1:7" ht="12.75">
      <c r="A49" s="39">
        <v>18</v>
      </c>
      <c r="B49" s="40" t="s">
        <v>83</v>
      </c>
      <c r="C49" s="41" t="s">
        <v>84</v>
      </c>
      <c r="D49" s="41" t="s">
        <v>85</v>
      </c>
      <c r="E49" s="42">
        <v>264000</v>
      </c>
      <c r="F49" s="42">
        <v>2904</v>
      </c>
      <c r="G49" s="43">
        <v>0.0369387693</v>
      </c>
    </row>
    <row r="50" spans="1:7" ht="12.75">
      <c r="A50" s="39">
        <v>19</v>
      </c>
      <c r="B50" s="40" t="s">
        <v>86</v>
      </c>
      <c r="C50" s="41" t="s">
        <v>87</v>
      </c>
      <c r="D50" s="41" t="s">
        <v>41</v>
      </c>
      <c r="E50" s="42">
        <v>74900</v>
      </c>
      <c r="F50" s="42">
        <v>1096.1615</v>
      </c>
      <c r="G50" s="43">
        <v>0.0139431325</v>
      </c>
    </row>
    <row r="51" spans="1:7" ht="12.75">
      <c r="A51" s="39">
        <v>20</v>
      </c>
      <c r="B51" s="50" t="s">
        <v>88</v>
      </c>
      <c r="C51" s="45"/>
      <c r="D51" s="41" t="s">
        <v>41</v>
      </c>
      <c r="E51" s="42">
        <v>-74900</v>
      </c>
      <c r="F51" s="51">
        <v>-1099.19495</v>
      </c>
      <c r="G51" s="52">
        <v>-0.0139817179</v>
      </c>
    </row>
    <row r="52" spans="1:7" ht="12.75">
      <c r="A52" s="39">
        <v>21</v>
      </c>
      <c r="B52" s="50" t="s">
        <v>89</v>
      </c>
      <c r="C52" s="45"/>
      <c r="D52" s="41" t="s">
        <v>85</v>
      </c>
      <c r="E52" s="42">
        <v>-264000</v>
      </c>
      <c r="F52" s="51">
        <v>-2919.18</v>
      </c>
      <c r="G52" s="52">
        <v>-0.0371318583</v>
      </c>
    </row>
    <row r="53" spans="1:7" ht="12.75">
      <c r="A53" s="39">
        <v>22</v>
      </c>
      <c r="B53" s="50" t="s">
        <v>90</v>
      </c>
      <c r="C53" s="45"/>
      <c r="D53" s="41" t="s">
        <v>82</v>
      </c>
      <c r="E53" s="42">
        <v>-686700</v>
      </c>
      <c r="F53" s="51">
        <v>-3498.39315</v>
      </c>
      <c r="G53" s="52">
        <v>-0.0444994275</v>
      </c>
    </row>
    <row r="54" spans="1:7" ht="12.75">
      <c r="A54" s="39"/>
      <c r="B54" s="50"/>
      <c r="C54" s="45"/>
      <c r="D54" s="46"/>
      <c r="E54" s="47"/>
      <c r="F54" s="48"/>
      <c r="G54" s="49"/>
    </row>
    <row r="55" spans="1:7" ht="12.75">
      <c r="A55" s="34"/>
      <c r="B55" s="32" t="s">
        <v>91</v>
      </c>
      <c r="C55" s="53"/>
      <c r="D55" s="46"/>
      <c r="E55" s="54"/>
      <c r="F55" s="46"/>
      <c r="G55" s="55"/>
    </row>
    <row r="56" spans="1:7" ht="12.75">
      <c r="A56" s="39">
        <v>23</v>
      </c>
      <c r="B56" s="56" t="s">
        <v>92</v>
      </c>
      <c r="C56" s="41" t="s">
        <v>93</v>
      </c>
      <c r="D56" s="41" t="s">
        <v>53</v>
      </c>
      <c r="E56" s="42">
        <v>15093</v>
      </c>
      <c r="F56" s="42">
        <v>8946.723301</v>
      </c>
      <c r="G56" s="43">
        <v>0.1138019793</v>
      </c>
    </row>
    <row r="57" spans="1:7" ht="12.75">
      <c r="A57" s="39">
        <v>24</v>
      </c>
      <c r="B57" s="40" t="s">
        <v>94</v>
      </c>
      <c r="C57" s="41" t="s">
        <v>95</v>
      </c>
      <c r="D57" s="41" t="s">
        <v>96</v>
      </c>
      <c r="E57" s="42">
        <v>39675</v>
      </c>
      <c r="F57" s="42">
        <v>2813.1006712</v>
      </c>
      <c r="G57" s="43">
        <v>0.0357825333</v>
      </c>
    </row>
    <row r="58" spans="1:7" ht="12.75">
      <c r="A58" s="39">
        <v>25</v>
      </c>
      <c r="B58" s="40" t="s">
        <v>97</v>
      </c>
      <c r="C58" s="41" t="s">
        <v>98</v>
      </c>
      <c r="D58" s="41" t="s">
        <v>99</v>
      </c>
      <c r="E58" s="42">
        <v>17755</v>
      </c>
      <c r="F58" s="42">
        <v>2383.5036315</v>
      </c>
      <c r="G58" s="43">
        <v>0.0303180753</v>
      </c>
    </row>
    <row r="59" spans="1:7" ht="12.75">
      <c r="A59" s="39">
        <v>26</v>
      </c>
      <c r="B59" s="40" t="s">
        <v>100</v>
      </c>
      <c r="C59" s="41" t="s">
        <v>101</v>
      </c>
      <c r="D59" s="41" t="s">
        <v>102</v>
      </c>
      <c r="E59" s="42">
        <v>40690</v>
      </c>
      <c r="F59" s="42">
        <v>2304.7954913</v>
      </c>
      <c r="G59" s="43">
        <v>0.0293169108</v>
      </c>
    </row>
    <row r="60" spans="1:7" ht="12.75">
      <c r="A60" s="39">
        <v>27</v>
      </c>
      <c r="B60" s="40" t="s">
        <v>103</v>
      </c>
      <c r="C60" s="41" t="s">
        <v>104</v>
      </c>
      <c r="D60" s="41" t="s">
        <v>53</v>
      </c>
      <c r="E60" s="42">
        <v>20920</v>
      </c>
      <c r="F60" s="42">
        <v>2082.5429697</v>
      </c>
      <c r="G60" s="43">
        <v>0.0264898672</v>
      </c>
    </row>
    <row r="61" spans="1:7" ht="12.75">
      <c r="A61" s="39">
        <v>28</v>
      </c>
      <c r="B61" s="40" t="s">
        <v>105</v>
      </c>
      <c r="C61" s="41" t="s">
        <v>106</v>
      </c>
      <c r="D61" s="41" t="s">
        <v>53</v>
      </c>
      <c r="E61" s="42">
        <v>12550</v>
      </c>
      <c r="F61" s="42">
        <v>1164.6224501000002</v>
      </c>
      <c r="G61" s="43">
        <v>0.0148139532</v>
      </c>
    </row>
    <row r="62" spans="1:7" ht="12.75">
      <c r="A62" s="39">
        <v>29</v>
      </c>
      <c r="B62" s="40" t="s">
        <v>107</v>
      </c>
      <c r="C62" s="41" t="s">
        <v>108</v>
      </c>
      <c r="D62" s="41" t="s">
        <v>109</v>
      </c>
      <c r="E62" s="42">
        <v>8316</v>
      </c>
      <c r="F62" s="42">
        <v>594.3609374</v>
      </c>
      <c r="G62" s="43">
        <v>0.0075602485</v>
      </c>
    </row>
    <row r="63" spans="1:7" ht="12.75">
      <c r="A63" s="39">
        <v>30</v>
      </c>
      <c r="B63" s="40" t="s">
        <v>110</v>
      </c>
      <c r="C63" s="41" t="s">
        <v>111</v>
      </c>
      <c r="D63" s="41" t="s">
        <v>112</v>
      </c>
      <c r="E63" s="42">
        <v>56717</v>
      </c>
      <c r="F63" s="42">
        <v>368.1185897</v>
      </c>
      <c r="G63" s="43">
        <v>0.0046824544</v>
      </c>
    </row>
    <row r="64" spans="1:7" ht="12.75">
      <c r="A64" s="39">
        <v>31</v>
      </c>
      <c r="B64" s="57" t="s">
        <v>113</v>
      </c>
      <c r="C64" s="58"/>
      <c r="D64" s="41" t="s">
        <v>114</v>
      </c>
      <c r="E64" s="42">
        <v>-1000000</v>
      </c>
      <c r="F64" s="59">
        <v>-657.9</v>
      </c>
      <c r="G64" s="60">
        <v>-0.0083684629</v>
      </c>
    </row>
    <row r="65" spans="1:7" ht="12.75">
      <c r="A65" s="39">
        <v>32</v>
      </c>
      <c r="B65" s="57" t="s">
        <v>115</v>
      </c>
      <c r="C65" s="58"/>
      <c r="D65" s="41" t="s">
        <v>114</v>
      </c>
      <c r="E65" s="42">
        <v>-25100000</v>
      </c>
      <c r="F65" s="59">
        <v>-16269.19</v>
      </c>
      <c r="G65" s="60">
        <v>-0.20694350830000002</v>
      </c>
    </row>
    <row r="66" spans="1:7" ht="12.75">
      <c r="A66" s="39"/>
      <c r="B66" s="57"/>
      <c r="C66" s="58"/>
      <c r="D66" s="46"/>
      <c r="E66" s="61"/>
      <c r="F66" s="59"/>
      <c r="G66" s="60"/>
    </row>
    <row r="67" spans="1:7" ht="12.75">
      <c r="A67" s="34" t="s">
        <v>116</v>
      </c>
      <c r="B67" s="32" t="s">
        <v>117</v>
      </c>
      <c r="C67" s="32"/>
      <c r="D67" s="37"/>
      <c r="E67" s="62" t="s">
        <v>118</v>
      </c>
      <c r="F67" s="63" t="s">
        <v>118</v>
      </c>
      <c r="G67" s="64" t="s">
        <v>118</v>
      </c>
    </row>
    <row r="68" spans="1:7" ht="12.75">
      <c r="A68" s="34" t="s">
        <v>119</v>
      </c>
      <c r="B68" s="65" t="s">
        <v>119</v>
      </c>
      <c r="C68" s="66" t="s">
        <v>119</v>
      </c>
      <c r="D68" s="66" t="s">
        <v>119</v>
      </c>
      <c r="E68" s="67"/>
      <c r="F68" s="68"/>
      <c r="G68" s="67"/>
    </row>
    <row r="69" spans="1:7" ht="12.75">
      <c r="A69" s="31"/>
      <c r="B69" s="32"/>
      <c r="C69" s="32"/>
      <c r="D69" s="69" t="s">
        <v>120</v>
      </c>
      <c r="E69" s="35" t="s">
        <v>119</v>
      </c>
      <c r="F69" s="35">
        <f>SUM(F31:F68)-F65-F64-F53-F52-F51</f>
        <v>72715.23953240001</v>
      </c>
      <c r="G69" s="70">
        <f>SUM(G31:G68)-G65-G64-G53-G52-G51</f>
        <v>0.9249350745000002</v>
      </c>
    </row>
    <row r="70" spans="1:7" ht="12.75">
      <c r="A70" s="31"/>
      <c r="B70" s="31"/>
      <c r="C70" s="31"/>
      <c r="D70" s="37"/>
      <c r="E70" s="71"/>
      <c r="F70" s="71"/>
      <c r="G70" s="72"/>
    </row>
    <row r="71" spans="1:7" ht="12.75">
      <c r="A71" s="31"/>
      <c r="B71" s="73" t="s">
        <v>121</v>
      </c>
      <c r="C71" s="31"/>
      <c r="D71" s="37"/>
      <c r="E71" s="71"/>
      <c r="F71" s="71"/>
      <c r="G71" s="72"/>
    </row>
    <row r="72" spans="1:7" ht="12.75">
      <c r="A72" s="31"/>
      <c r="B72" s="32" t="s">
        <v>122</v>
      </c>
      <c r="C72" s="32"/>
      <c r="D72" s="35"/>
      <c r="E72" s="74"/>
      <c r="F72" s="75"/>
      <c r="G72" s="74"/>
    </row>
    <row r="73" spans="1:7" ht="12.75">
      <c r="A73" s="31"/>
      <c r="B73" s="76" t="s">
        <v>123</v>
      </c>
      <c r="C73" s="31"/>
      <c r="D73" s="37"/>
      <c r="E73" s="74"/>
      <c r="F73" s="77" t="s">
        <v>118</v>
      </c>
      <c r="G73" s="78" t="s">
        <v>118</v>
      </c>
    </row>
    <row r="74" spans="1:7" ht="12.75">
      <c r="A74" s="31"/>
      <c r="B74" s="76" t="s">
        <v>124</v>
      </c>
      <c r="C74" s="31"/>
      <c r="D74" s="37"/>
      <c r="E74" s="74"/>
      <c r="F74" s="77" t="s">
        <v>118</v>
      </c>
      <c r="G74" s="78" t="s">
        <v>118</v>
      </c>
    </row>
    <row r="75" spans="1:7" ht="12.75">
      <c r="A75" s="31"/>
      <c r="B75" s="76" t="s">
        <v>125</v>
      </c>
      <c r="C75" s="31"/>
      <c r="D75" s="37"/>
      <c r="E75" s="74"/>
      <c r="F75" s="77" t="s">
        <v>118</v>
      </c>
      <c r="G75" s="78" t="s">
        <v>118</v>
      </c>
    </row>
    <row r="76" spans="1:7" ht="12.75">
      <c r="A76" s="31"/>
      <c r="B76" s="76" t="s">
        <v>126</v>
      </c>
      <c r="C76" s="31"/>
      <c r="D76" s="37"/>
      <c r="E76" s="79"/>
      <c r="F76" s="42">
        <v>2159.2719357</v>
      </c>
      <c r="G76" s="43">
        <v>0.0274658567</v>
      </c>
    </row>
    <row r="77" spans="1:7" ht="12.75">
      <c r="A77" s="32"/>
      <c r="B77" s="80" t="s">
        <v>127</v>
      </c>
      <c r="C77" s="32" t="s">
        <v>119</v>
      </c>
      <c r="D77" s="35" t="s">
        <v>119</v>
      </c>
      <c r="E77" s="81"/>
      <c r="F77" s="48"/>
      <c r="G77" s="82"/>
    </row>
    <row r="78" spans="1:7" ht="12.75">
      <c r="A78" s="31"/>
      <c r="B78" s="83" t="s">
        <v>128</v>
      </c>
      <c r="C78" s="31"/>
      <c r="D78" s="37"/>
      <c r="E78" s="84"/>
      <c r="F78" s="51">
        <v>905</v>
      </c>
      <c r="G78" s="85">
        <v>0.0115115655</v>
      </c>
    </row>
    <row r="79" spans="1:7" ht="12.75">
      <c r="A79" s="31"/>
      <c r="B79" s="83"/>
      <c r="C79" s="31"/>
      <c r="D79" s="37"/>
      <c r="E79" s="84"/>
      <c r="F79" s="51"/>
      <c r="G79" s="86"/>
    </row>
    <row r="80" spans="1:7" ht="12.75">
      <c r="A80" s="31"/>
      <c r="B80" s="76" t="s">
        <v>129</v>
      </c>
      <c r="C80" s="31"/>
      <c r="D80" s="37"/>
      <c r="E80" s="84"/>
      <c r="F80" s="51">
        <v>2349.392599799996</v>
      </c>
      <c r="G80" s="87">
        <f>F80/F85</f>
        <v>0.02988418219547657</v>
      </c>
    </row>
    <row r="81" spans="1:7" ht="12.75">
      <c r="A81" s="31"/>
      <c r="B81" s="83"/>
      <c r="C81" s="31"/>
      <c r="D81" s="69" t="s">
        <v>120</v>
      </c>
      <c r="E81" s="84"/>
      <c r="F81" s="88">
        <f>SUM(F73:F80)</f>
        <v>5413.664535499996</v>
      </c>
      <c r="G81" s="89">
        <f>SUM(G73:G80)</f>
        <v>0.06886160439547656</v>
      </c>
    </row>
    <row r="82" spans="1:7" ht="12.75">
      <c r="A82" s="31"/>
      <c r="B82" s="83"/>
      <c r="C82" s="31"/>
      <c r="D82" s="37"/>
      <c r="E82" s="84"/>
      <c r="F82" s="90"/>
      <c r="G82" s="91"/>
    </row>
    <row r="83" spans="1:7" ht="12.75">
      <c r="A83" s="31"/>
      <c r="B83" s="80" t="s">
        <v>130</v>
      </c>
      <c r="C83" s="31"/>
      <c r="D83" s="37"/>
      <c r="E83" s="84"/>
      <c r="F83" s="92">
        <f>27280.94-F80+F65+F64+F53+F52+F51</f>
        <v>487.6893002000047</v>
      </c>
      <c r="G83" s="93">
        <f>F83/F85</f>
        <v>0.006203388868766383</v>
      </c>
    </row>
    <row r="84" spans="1:7" ht="12.75">
      <c r="A84" s="31"/>
      <c r="B84" s="83"/>
      <c r="C84" s="31"/>
      <c r="D84" s="37"/>
      <c r="E84" s="84"/>
      <c r="F84" s="90"/>
      <c r="G84" s="91"/>
    </row>
    <row r="85" spans="1:7" ht="12.75">
      <c r="A85" s="32"/>
      <c r="B85" s="32" t="s">
        <v>131</v>
      </c>
      <c r="C85" s="32"/>
      <c r="D85" s="35"/>
      <c r="E85" s="35"/>
      <c r="F85" s="35">
        <f>F83+F81+F69</f>
        <v>78616.59336810002</v>
      </c>
      <c r="G85" s="70">
        <f>G83+G81+G69</f>
        <v>1.000000067764243</v>
      </c>
    </row>
    <row r="86" spans="1:7" ht="19.5" customHeight="1">
      <c r="A86" s="94"/>
      <c r="B86" s="95"/>
      <c r="C86" s="95"/>
      <c r="D86" s="96"/>
      <c r="E86" s="96"/>
      <c r="F86" s="97"/>
      <c r="G86" s="98" t="s">
        <v>119</v>
      </c>
    </row>
    <row r="87" spans="1:7" ht="12.75">
      <c r="A87" s="99" t="s">
        <v>132</v>
      </c>
      <c r="B87" s="100"/>
      <c r="C87" s="100"/>
      <c r="D87" s="100"/>
      <c r="E87" s="101"/>
      <c r="F87" s="100"/>
      <c r="G87" s="102" t="s">
        <v>119</v>
      </c>
    </row>
    <row r="88" spans="1:7" ht="12.75">
      <c r="A88" s="103" t="s">
        <v>133</v>
      </c>
      <c r="B88" s="104" t="s">
        <v>134</v>
      </c>
      <c r="C88" s="100"/>
      <c r="D88" s="100"/>
      <c r="E88" s="101"/>
      <c r="F88" s="100"/>
      <c r="G88" s="102" t="s">
        <v>119</v>
      </c>
    </row>
    <row r="89" spans="1:7" ht="12.75">
      <c r="A89" s="103" t="s">
        <v>135</v>
      </c>
      <c r="B89" s="104" t="s">
        <v>136</v>
      </c>
      <c r="C89" s="100"/>
      <c r="D89" s="100"/>
      <c r="E89" s="101"/>
      <c r="F89" s="100"/>
      <c r="G89" s="102" t="s">
        <v>119</v>
      </c>
    </row>
    <row r="90" spans="1:7" ht="12.75">
      <c r="A90" s="103" t="s">
        <v>137</v>
      </c>
      <c r="B90" s="104" t="s">
        <v>138</v>
      </c>
      <c r="C90" s="104"/>
      <c r="D90" s="104"/>
      <c r="E90" s="104"/>
      <c r="F90" s="104"/>
      <c r="G90" s="105" t="s">
        <v>119</v>
      </c>
    </row>
    <row r="91" spans="1:7" ht="12.75">
      <c r="A91" s="103"/>
      <c r="B91" s="106" t="s">
        <v>139</v>
      </c>
      <c r="C91" s="107" t="s">
        <v>140</v>
      </c>
      <c r="D91" s="107" t="s">
        <v>141</v>
      </c>
      <c r="E91" s="104"/>
      <c r="F91" s="104"/>
      <c r="G91" s="108" t="s">
        <v>119</v>
      </c>
    </row>
    <row r="92" spans="1:7" ht="12.75">
      <c r="A92" s="103"/>
      <c r="B92" s="109" t="s">
        <v>10</v>
      </c>
      <c r="C92" s="110">
        <v>20.79</v>
      </c>
      <c r="D92" s="110">
        <v>21.0498</v>
      </c>
      <c r="E92" s="104"/>
      <c r="F92" s="104"/>
      <c r="G92" s="105" t="s">
        <v>119</v>
      </c>
    </row>
    <row r="93" spans="1:7" ht="12.75">
      <c r="A93" s="103"/>
      <c r="B93" s="109" t="s">
        <v>11</v>
      </c>
      <c r="C93" s="110">
        <v>20.3644</v>
      </c>
      <c r="D93" s="110">
        <v>20.6096</v>
      </c>
      <c r="E93" s="104"/>
      <c r="F93" s="104"/>
      <c r="G93" s="105"/>
    </row>
    <row r="94" spans="1:7" ht="12.75">
      <c r="A94" s="111"/>
      <c r="B94" s="104" t="s">
        <v>142</v>
      </c>
      <c r="C94" s="104"/>
      <c r="D94" s="104"/>
      <c r="E94" s="104"/>
      <c r="F94" s="104"/>
      <c r="G94" s="105"/>
    </row>
    <row r="95" spans="1:7" ht="12.75">
      <c r="A95" s="103" t="s">
        <v>143</v>
      </c>
      <c r="B95" s="112" t="s">
        <v>144</v>
      </c>
      <c r="C95" s="104"/>
      <c r="D95" s="104"/>
      <c r="E95" s="104"/>
      <c r="F95" s="104"/>
      <c r="G95" s="105"/>
    </row>
    <row r="96" spans="1:7" ht="12.75">
      <c r="A96" s="103" t="s">
        <v>145</v>
      </c>
      <c r="B96" s="112" t="s">
        <v>146</v>
      </c>
      <c r="C96" s="104"/>
      <c r="D96" s="104"/>
      <c r="E96" s="104"/>
      <c r="F96" s="104"/>
      <c r="G96" s="105"/>
    </row>
    <row r="97" spans="1:7" ht="12.75">
      <c r="A97" s="103" t="s">
        <v>147</v>
      </c>
      <c r="B97" s="104" t="s">
        <v>148</v>
      </c>
      <c r="C97" s="104"/>
      <c r="D97" s="104"/>
      <c r="E97" s="104"/>
      <c r="F97" s="104"/>
      <c r="G97" s="105"/>
    </row>
    <row r="98" spans="1:7" ht="12.75">
      <c r="A98" s="111"/>
      <c r="B98" s="104" t="s">
        <v>149</v>
      </c>
      <c r="C98" s="104"/>
      <c r="D98" s="104"/>
      <c r="E98" s="104"/>
      <c r="F98" s="104"/>
      <c r="G98" s="105"/>
    </row>
    <row r="99" spans="1:7" ht="12.75">
      <c r="A99" s="103" t="s">
        <v>150</v>
      </c>
      <c r="B99" s="104" t="s">
        <v>151</v>
      </c>
      <c r="C99" s="104"/>
      <c r="D99" s="104"/>
      <c r="E99" s="104"/>
      <c r="F99" s="104"/>
      <c r="G99" s="105"/>
    </row>
    <row r="100" spans="1:7" ht="12.75">
      <c r="A100" s="103" t="s">
        <v>152</v>
      </c>
      <c r="B100" s="113" t="s">
        <v>153</v>
      </c>
      <c r="C100" s="104"/>
      <c r="D100" s="104"/>
      <c r="E100" s="104"/>
      <c r="F100" s="104"/>
      <c r="G100" s="105"/>
    </row>
    <row r="101" spans="1:7" ht="12.75">
      <c r="A101" s="103" t="s">
        <v>154</v>
      </c>
      <c r="B101" s="113" t="s">
        <v>155</v>
      </c>
      <c r="C101" s="104"/>
      <c r="D101" s="104"/>
      <c r="E101" s="104"/>
      <c r="F101" s="104"/>
      <c r="G101" s="105"/>
    </row>
    <row r="102" spans="1:7" ht="12.75">
      <c r="A102" s="103" t="s">
        <v>156</v>
      </c>
      <c r="B102" s="113" t="s">
        <v>157</v>
      </c>
      <c r="C102" s="114">
        <v>0.8603</v>
      </c>
      <c r="D102" s="104"/>
      <c r="E102" s="104"/>
      <c r="F102" s="104"/>
      <c r="G102" s="105"/>
    </row>
    <row r="103" spans="1:7" ht="12.75" customHeight="1">
      <c r="A103" s="103" t="s">
        <v>158</v>
      </c>
      <c r="B103" s="113" t="s">
        <v>159</v>
      </c>
      <c r="C103" s="114">
        <v>0.1009</v>
      </c>
      <c r="D103" s="104"/>
      <c r="E103" s="104"/>
      <c r="F103" s="104"/>
      <c r="G103" s="105"/>
    </row>
    <row r="104" spans="1:7" ht="12.75">
      <c r="A104" s="103" t="s">
        <v>160</v>
      </c>
      <c r="B104" s="104" t="s">
        <v>161</v>
      </c>
      <c r="C104" s="104"/>
      <c r="D104" s="104"/>
      <c r="E104" s="104"/>
      <c r="F104" s="104"/>
      <c r="G104" s="105"/>
    </row>
    <row r="105" spans="1:7" ht="12.75" customHeight="1">
      <c r="A105" s="115"/>
      <c r="B105" s="104"/>
      <c r="C105" s="104"/>
      <c r="D105" s="104"/>
      <c r="E105" s="104"/>
      <c r="F105" s="104"/>
      <c r="G105" s="105"/>
    </row>
    <row r="106" spans="1:7" ht="12.75">
      <c r="A106" s="115" t="s">
        <v>162</v>
      </c>
      <c r="B106" s="104" t="s">
        <v>163</v>
      </c>
      <c r="C106" s="104"/>
      <c r="D106" s="104"/>
      <c r="E106" s="104"/>
      <c r="F106" s="104"/>
      <c r="G106" s="105"/>
    </row>
    <row r="107" spans="1:7" ht="12.75" customHeight="1">
      <c r="A107" s="115" t="s">
        <v>164</v>
      </c>
      <c r="B107" s="104" t="s">
        <v>165</v>
      </c>
      <c r="C107" s="104"/>
      <c r="D107" s="104"/>
      <c r="E107" s="104"/>
      <c r="F107" s="104"/>
      <c r="G107" s="105"/>
    </row>
    <row r="108" spans="1:7" ht="12.75">
      <c r="A108" s="116" t="s">
        <v>166</v>
      </c>
      <c r="B108" s="117" t="s">
        <v>167</v>
      </c>
      <c r="C108" s="104"/>
      <c r="D108" s="104"/>
      <c r="E108" s="104"/>
      <c r="F108" s="104"/>
      <c r="G108" s="105"/>
    </row>
    <row r="109" spans="1:7" ht="12.75">
      <c r="A109" s="118"/>
      <c r="B109" s="119"/>
      <c r="C109" s="120"/>
      <c r="D109" s="120"/>
      <c r="E109" s="120"/>
      <c r="F109" s="120"/>
      <c r="G109" s="121"/>
    </row>
    <row r="110" spans="1:7" ht="12.75" customHeight="1">
      <c r="A110" s="122"/>
      <c r="B110" s="122"/>
      <c r="C110" s="122"/>
      <c r="D110" s="122"/>
      <c r="E110" s="122"/>
      <c r="F110" s="122"/>
      <c r="G110" s="122"/>
    </row>
    <row r="111" spans="1:7" ht="12.75">
      <c r="A111" s="18"/>
      <c r="B111" s="19"/>
      <c r="C111" s="19"/>
      <c r="D111" s="19"/>
      <c r="E111" s="20"/>
      <c r="F111" s="19"/>
      <c r="G111" s="21"/>
    </row>
  </sheetData>
  <sheetProtection selectLockedCells="1" selectUnlockedCells="1"/>
  <mergeCells count="10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  <mergeCell ref="A110:G1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2017-07-13T07:59:11Z</dcterms:modified>
  <cp:category/>
  <cp:version/>
  <cp:contentType/>
  <cp:contentStatus/>
  <cp:revision>23</cp:revision>
</cp:coreProperties>
</file>