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-New/PPFAS/Portfolio/Jan 2023/Fortnightly Portfolio_31012023/Final Report for Upload/"/>
    </mc:Choice>
  </mc:AlternateContent>
  <xr:revisionPtr revIDLastSave="11" documentId="8_{9179CB47-62B4-47AF-80BF-62DB6CAF5B29}" xr6:coauthVersionLast="47" xr6:coauthVersionMax="47" xr10:uidLastSave="{216686FC-EAE7-4A63-8543-A7BCE75E6A9A}"/>
  <bookViews>
    <workbookView xWindow="-120" yWindow="-120" windowWidth="20730" windowHeight="11160" xr2:uid="{AD1CA722-7000-4EF5-800A-F7248DB2D1C3}"/>
  </bookViews>
  <sheets>
    <sheet name="PPCH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9" i="1" l="1"/>
  <c r="F149" i="1"/>
  <c r="G133" i="1"/>
  <c r="F133" i="1"/>
  <c r="G110" i="1"/>
  <c r="G113" i="1" s="1"/>
  <c r="G25" i="1"/>
  <c r="F25" i="1"/>
  <c r="G18" i="1"/>
  <c r="F18" i="1"/>
  <c r="G13" i="1"/>
  <c r="F13" i="1"/>
  <c r="F27" i="1" l="1"/>
  <c r="G27" i="1"/>
</calcChain>
</file>

<file path=xl/sharedStrings.xml><?xml version="1.0" encoding="utf-8"?>
<sst xmlns="http://schemas.openxmlformats.org/spreadsheetml/2006/main" count="568" uniqueCount="436">
  <si>
    <t>Parag Parikh Conservative Hybrid Fund (An open-ended hybrid scheme investing predominantly in debt instruments)</t>
  </si>
  <si>
    <t xml:space="preserve">
  </t>
  </si>
  <si>
    <t>Fortnightly Portfolio Statement as on January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</si>
  <si>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</si>
  <si>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</si>
  <si>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</si>
  <si>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</si>
  <si>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</si>
  <si>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</si>
  <si>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</si>
  <si>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</si>
  <si>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</si>
  <si>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</si>
  <si>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</si>
  <si>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</si>
  <si>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</si>
  <si>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</si>
  <si>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PLNG01</t>
  </si>
  <si>
    <t>Petronet LNG Limited</t>
  </si>
  <si>
    <t>INE347G01014</t>
  </si>
  <si>
    <t>Gas</t>
  </si>
  <si>
    <t>BALN01</t>
  </si>
  <si>
    <t>Bajaj Auto Limited</t>
  </si>
  <si>
    <t>INE917I01010</t>
  </si>
  <si>
    <t>Automobiles</t>
  </si>
  <si>
    <t>COAL01</t>
  </si>
  <si>
    <t>Coal India Limited</t>
  </si>
  <si>
    <t>INE522F01014</t>
  </si>
  <si>
    <t>Consumable Fuels</t>
  </si>
  <si>
    <t>PGCI01</t>
  </si>
  <si>
    <t>Power Grid Corporation of India Limited</t>
  </si>
  <si>
    <t>INE752E01010</t>
  </si>
  <si>
    <t>Power</t>
  </si>
  <si>
    <t>ITCL02</t>
  </si>
  <si>
    <t>ITC Limited</t>
  </si>
  <si>
    <t>INE154A01025</t>
  </si>
  <si>
    <t>Diversified FMCG</t>
  </si>
  <si>
    <t>Sub Total</t>
  </si>
  <si>
    <t>Arbitrage</t>
  </si>
  <si>
    <t>IBCL05</t>
  </si>
  <si>
    <t>ICICI Bank Limited</t>
  </si>
  <si>
    <t>INE090A01021</t>
  </si>
  <si>
    <t>Banks</t>
  </si>
  <si>
    <t>KOMA02</t>
  </si>
  <si>
    <t>Kotak Mahindra Bank Limited</t>
  </si>
  <si>
    <t>INE237A01028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</si>
  <si>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</si>
  <si>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</si>
  <si>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</si>
  <si>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</si>
  <si>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</si>
  <si>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</si>
  <si>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</si>
  <si>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</si>
  <si>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</si>
  <si>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</si>
  <si>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</si>
  <si>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</si>
  <si>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</si>
  <si>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</si>
  <si>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</si>
  <si>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</si>
  <si>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</si>
  <si>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GOI2490</t>
  </si>
  <si>
    <t>6.99% Telangana SDL (MD 10/06/2028)</t>
  </si>
  <si>
    <t>IN4520200093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</si>
  <si>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</si>
  <si>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</si>
  <si>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</si>
  <si>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</si>
  <si>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</si>
  <si>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</si>
  <si>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GOI3221</t>
  </si>
  <si>
    <t>7.92% Uttar Pradesh SDL (MD 24/01/2028)</t>
  </si>
  <si>
    <t>IN3320170175</t>
  </si>
  <si>
    <t>NBAR587</t>
  </si>
  <si>
    <t>5.14% NABARD NCD Series 21D (MD 31/01/2024)</t>
  </si>
  <si>
    <t>INE261F08CK9</t>
  </si>
  <si>
    <t>ICRA AAA</t>
  </si>
  <si>
    <t>ONGC38</t>
  </si>
  <si>
    <t>4.5% Oil &amp; Nat Gas Corp Ltd NCD Sr4(MD09/02/2024)</t>
  </si>
  <si>
    <t>INE213A08040</t>
  </si>
  <si>
    <t>GOI2172</t>
  </si>
  <si>
    <t>8.34% Punjab SDL (MD 30/05/2028)</t>
  </si>
  <si>
    <t>IN2820180049</t>
  </si>
  <si>
    <t>GOI3899</t>
  </si>
  <si>
    <t>7.88% Madhya Pradesh SDL (MD 24/01/2028)</t>
  </si>
  <si>
    <t>IN2120170070</t>
  </si>
  <si>
    <t>GOI4640</t>
  </si>
  <si>
    <t>7.63% Haryana SDL (MD 01/06/2028)</t>
  </si>
  <si>
    <t>IN1620220070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</si>
  <si>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</si>
  <si>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</si>
  <si>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</si>
  <si>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</si>
  <si>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</si>
  <si>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</si>
  <si>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</si>
  <si>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</si>
  <si>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</si>
  <si>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</si>
  <si>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</si>
  <si>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</si>
  <si>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GOI2089</t>
  </si>
  <si>
    <t>8.15% Tamil Nadu SDL (MD 09/05/2028)</t>
  </si>
  <si>
    <t>IN3120180036</t>
  </si>
  <si>
    <t>GOI2167</t>
  </si>
  <si>
    <t>8.08% Maharashtra SDL (MD 26/12/2028)</t>
  </si>
  <si>
    <t>IN2220180052</t>
  </si>
  <si>
    <t>GOI4485</t>
  </si>
  <si>
    <t>7.38% GOI (MD 20/06/2027)</t>
  </si>
  <si>
    <t>IN0020220037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</si>
  <si>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</si>
  <si>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</si>
  <si>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</si>
  <si>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</si>
  <si>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</si>
  <si>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</si>
  <si>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</si>
  <si>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</si>
  <si>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</si>
  <si>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</si>
  <si>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</si>
  <si>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</si>
  <si>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</si>
  <si>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</si>
  <si>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</si>
  <si>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</si>
  <si>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</si>
  <si>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</si>
  <si>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</si>
  <si>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</si>
  <si>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</si>
  <si>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</si>
  <si>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</si>
  <si>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</si>
  <si>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GOI2161</t>
  </si>
  <si>
    <t>8.18% Tamilnadu SDL (MD 19/12/2028)</t>
  </si>
  <si>
    <t>IN3120180192</t>
  </si>
  <si>
    <t>GOI4101</t>
  </si>
  <si>
    <t>8.2% Uttarakhand SDL (MD 09/05/2028)</t>
  </si>
  <si>
    <t>IN3620180023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</si>
  <si>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</si>
  <si>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</si>
  <si>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</si>
  <si>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</si>
  <si>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</si>
  <si>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</si>
  <si>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GOI1958</t>
  </si>
  <si>
    <t>7.65% Tamil Nadu SDL (MD 06/12/2027)</t>
  </si>
  <si>
    <t>IN3120170094</t>
  </si>
  <si>
    <t>GOI3946</t>
  </si>
  <si>
    <t>7.64% Rajasthan SDL (MD 01/11/2027)</t>
  </si>
  <si>
    <t>IN2920170098</t>
  </si>
  <si>
    <t>GOI4103</t>
  </si>
  <si>
    <t>7.5% Telangana SDL (MD 15/04/2028)</t>
  </si>
  <si>
    <t>IN4520200010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</si>
  <si>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</si>
  <si>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</si>
  <si>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</si>
  <si>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</si>
  <si>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</si>
  <si>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</si>
  <si>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</si>
  <si>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</si>
  <si>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</si>
  <si>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</si>
  <si>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</si>
  <si>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</si>
  <si>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</si>
  <si>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</si>
  <si>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</si>
  <si>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GOI2124</t>
  </si>
  <si>
    <t>8.65% Rajasthan SDL (MD 03/10/2028)</t>
  </si>
  <si>
    <t>IN2920180212</t>
  </si>
  <si>
    <t>GOI2115</t>
  </si>
  <si>
    <t>8.63% Rajasthan SDL (MD 03/09/2028)</t>
  </si>
  <si>
    <t>IN2920180188</t>
  </si>
  <si>
    <t>GOI3409</t>
  </si>
  <si>
    <t>8.61% Punjab SDL (MD 14/11/2028)</t>
  </si>
  <si>
    <t>IN2820180106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</si>
  <si>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</si>
  <si>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</si>
  <si>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</si>
  <si>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</si>
  <si>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</si>
  <si>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</si>
  <si>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GOI4102</t>
  </si>
  <si>
    <t>8.49% Uttarakhand SDL (MD 21/08/2028)</t>
  </si>
  <si>
    <t>IN3620180106</t>
  </si>
  <si>
    <t>GOI4643</t>
  </si>
  <si>
    <t>8.44% West Bengal SDL (MD 27/06/2028)</t>
  </si>
  <si>
    <t>IN3420180017</t>
  </si>
  <si>
    <t>GOI2221</t>
  </si>
  <si>
    <t>8.43% Uttar Pradesh SDL (MD 06/03/2029)</t>
  </si>
  <si>
    <t>IN3320180174</t>
  </si>
  <si>
    <t>GOI4642</t>
  </si>
  <si>
    <t>8.4% Andhra Pradesh SDL (MD 20/06/2028)</t>
  </si>
  <si>
    <t>IN1020180130</t>
  </si>
  <si>
    <t>GOI2217</t>
  </si>
  <si>
    <t>8.39% Uttar Pradesh SDL (MD 13/03/2029)</t>
  </si>
  <si>
    <t>IN3320180182</t>
  </si>
  <si>
    <t>GOI2055</t>
  </si>
  <si>
    <t>8.39% Andhra Pradesh SDL (MD 23/05/2028)</t>
  </si>
  <si>
    <t>IN1020180080</t>
  </si>
  <si>
    <t>GOI4641</t>
  </si>
  <si>
    <t>8.4% Rajasthan SDL (MD 20/06/2028)</t>
  </si>
  <si>
    <t>IN2920180097</t>
  </si>
  <si>
    <t>GOI2205</t>
  </si>
  <si>
    <t>8.28% Gujarat SDL (MD 20/02/2029)</t>
  </si>
  <si>
    <t>IN1520180291</t>
  </si>
  <si>
    <t>GOI1999</t>
  </si>
  <si>
    <t>8.34% Tamil Nadu SDL (MD 28/02/2028)</t>
  </si>
  <si>
    <t>IN3120170136</t>
  </si>
  <si>
    <t>GOI3190</t>
  </si>
  <si>
    <t>8.31% Jharkhand SDL (MD 13/02/2029)</t>
  </si>
  <si>
    <t>IN3720180063</t>
  </si>
  <si>
    <t>GOI3363</t>
  </si>
  <si>
    <t>8.34% Uttar Pradesh SDL (MD 28/02/2028)</t>
  </si>
  <si>
    <t>IN3320170191</t>
  </si>
  <si>
    <t>GOI4094</t>
  </si>
  <si>
    <t>8.29% Haryana SDL (MD 14/03/2028)</t>
  </si>
  <si>
    <t>IN1620170150</t>
  </si>
  <si>
    <t>GOI4097</t>
  </si>
  <si>
    <t>8.25% Tamilnadu SDL (MD 02/01/2029)</t>
  </si>
  <si>
    <t>IN3120180218</t>
  </si>
  <si>
    <t>GOI2163</t>
  </si>
  <si>
    <t>8.17% Gujarat SDL (MD 19/12/2028)</t>
  </si>
  <si>
    <t>IN1520180226</t>
  </si>
  <si>
    <t>GOI3259</t>
  </si>
  <si>
    <t>8.21% West Bengal SDL (MD 23/01/2029)</t>
  </si>
  <si>
    <t>IN3420180124</t>
  </si>
  <si>
    <t>GOI3344</t>
  </si>
  <si>
    <t>8.2% Jammu and Kashmir SDL (MD 30/01/2029)</t>
  </si>
  <si>
    <t>IN1820180108</t>
  </si>
  <si>
    <t>GOI3932</t>
  </si>
  <si>
    <t>8.19% Odisha SDL (MD 09/05/2028)</t>
  </si>
  <si>
    <t>IN2720180032</t>
  </si>
  <si>
    <t>GOI2168</t>
  </si>
  <si>
    <t>8.08% Gujarat SDL (MD 26/12/2028)</t>
  </si>
  <si>
    <t>IN1520180234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</si>
  <si>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</si>
  <si>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</si>
  <si>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</si>
  <si>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</si>
  <si>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</si>
  <si>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</si>
  <si>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</si>
  <si>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</si>
  <si>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</si>
  <si>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</si>
  <si>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</si>
  <si>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</si>
  <si>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</si>
  <si>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</si>
  <si>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</si>
  <si>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</si>
  <si>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</si>
  <si>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</si>
  <si>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GOI1954</t>
  </si>
  <si>
    <t>7.75% Gujarat SDL (MD 13/12/2027)</t>
  </si>
  <si>
    <t>IN1520170136</t>
  </si>
  <si>
    <t>GOI3768</t>
  </si>
  <si>
    <t>7.77% Andhra Pradesh SDL (MD 10/01/2028)</t>
  </si>
  <si>
    <t>IN1020170131</t>
  </si>
  <si>
    <t>GOI3593</t>
  </si>
  <si>
    <t>7.65% Karnataka SDL (MD 06/12/2027)</t>
  </si>
  <si>
    <t>IN1920170108</t>
  </si>
  <si>
    <t>GOI1942</t>
  </si>
  <si>
    <t>7.64% Karnataka SDL (MD 08/11/2027)</t>
  </si>
  <si>
    <t>IN1920170066</t>
  </si>
  <si>
    <t>GOI1933</t>
  </si>
  <si>
    <t>7.55% Karnataka SDL (MD 25/10/2027)</t>
  </si>
  <si>
    <t>IN1920170041</t>
  </si>
  <si>
    <t>GOI4098</t>
  </si>
  <si>
    <t>7.53% West Bengal SDL (MD 22/11/2027)</t>
  </si>
  <si>
    <t>IN3420170117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</si>
  <si>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</si>
  <si>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</si>
  <si>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</si>
  <si>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</si>
  <si>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</si>
  <si>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</si>
  <si>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</si>
  <si>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>7.7% India Grid Trust InvIT Fund (06/05/2028) **</t>
  </si>
  <si>
    <t>INE219X07215</t>
  </si>
  <si>
    <t>CRISIL AAA</t>
  </si>
  <si>
    <t>GOI4095</t>
  </si>
  <si>
    <t>7.13% Kerala SDL (MD 10/07/2029)</t>
  </si>
  <si>
    <t>IN2020190103</t>
  </si>
  <si>
    <t>GOI2458</t>
  </si>
  <si>
    <t>7.11% Tamilnadu SDL (MD 31/07/2029)</t>
  </si>
  <si>
    <t>IN3120190068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</si>
  <si>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</si>
  <si>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</si>
  <si>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</si>
  <si>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</si>
  <si>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</si>
  <si>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</si>
  <si>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</si>
  <si>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</si>
  <si>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</si>
  <si>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(b) Privately placed / Unlisted</t>
  </si>
  <si>
    <t>Money Market Instruments</t>
  </si>
  <si>
    <t>Certificate of Deposit</t>
  </si>
  <si>
    <t>SBAI215</t>
  </si>
  <si>
    <t xml:space="preserve">State Bank of India (12/09/2023) </t>
  </si>
  <si>
    <t>INE062A16465</t>
  </si>
  <si>
    <t>CARE A1+</t>
  </si>
  <si>
    <t>IBCL1141</t>
  </si>
  <si>
    <t xml:space="preserve">ICICI Bank Limited (17/11/2023) </t>
  </si>
  <si>
    <t>INE090A169Y6</t>
  </si>
  <si>
    <t>ICRA A1+</t>
  </si>
  <si>
    <t>UTIB1258</t>
  </si>
  <si>
    <t xml:space="preserve">Axis Bank Limited (23/11/2023) </t>
  </si>
  <si>
    <t>INE238AD6157</t>
  </si>
  <si>
    <t>CRISIL A1+</t>
  </si>
  <si>
    <t>KMBK808</t>
  </si>
  <si>
    <t xml:space="preserve">Kotak Mahindra Bank Limited (11/12/2023) </t>
  </si>
  <si>
    <t>INE237A164R5</t>
  </si>
  <si>
    <t>BKBA364</t>
  </si>
  <si>
    <t xml:space="preserve">Bank of Baroda (20/12/2023) </t>
  </si>
  <si>
    <t>INE028A16DC1</t>
  </si>
  <si>
    <t>IND A1+</t>
  </si>
  <si>
    <t>Commercial Paper</t>
  </si>
  <si>
    <t>HDFC1210</t>
  </si>
  <si>
    <t xml:space="preserve">Housing Development Finance Corporation Limited (23/11/2023) </t>
  </si>
  <si>
    <t>INE001A14ZT0</t>
  </si>
  <si>
    <t>Others</t>
  </si>
  <si>
    <t>Margin Fixed Deposit</t>
  </si>
  <si>
    <t xml:space="preserve">Duration (in Days) </t>
  </si>
  <si>
    <t>FDHD2007</t>
  </si>
  <si>
    <t>5.10% HDFC Bank Limited (29/05/2023)</t>
  </si>
  <si>
    <t>367</t>
  </si>
  <si>
    <t>FDHD2009</t>
  </si>
  <si>
    <t>5.10% HDFC Bank Limited (01/06/2023)</t>
  </si>
  <si>
    <t>365</t>
  </si>
  <si>
    <t>FDHD2008</t>
  </si>
  <si>
    <t>5.10% HDFC Bank Limited (30/05/2023)</t>
  </si>
  <si>
    <t>FDUT963</t>
  </si>
  <si>
    <t>5.25% Axis Bank Limited (30/05/2023)</t>
  </si>
  <si>
    <t>FDUT998</t>
  </si>
  <si>
    <t>7.1% Axis Bank Limited (14/02/2024)</t>
  </si>
  <si>
    <t>392</t>
  </si>
  <si>
    <t>Reverse Repo / TREPS</t>
  </si>
  <si>
    <t>TRP_010223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</si>
  <si>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</si>
  <si>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</si>
  <si>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</si>
  <si>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</si>
  <si>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</si>
  <si>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</si>
  <si>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</si>
  <si>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</si>
  <si>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</si>
  <si>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ICICI Bank Limited February 2023 Future</t>
  </si>
  <si>
    <t>Short</t>
  </si>
  <si>
    <t>Kotak Mahindra Bank Limited February 2023 Future</t>
  </si>
  <si>
    <t>~ YTM as on January 31, 2023</t>
  </si>
  <si>
    <t>^ Pursuant to AMFI circular no. 135/BP/91/2020-21, Yield to Call (YTC) for AT-1 bonds and Tier-2 bonds as on January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</si>
  <si>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</si>
  <si>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</si>
  <si>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</si>
  <si>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</si>
  <si>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</si>
  <si>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</si>
  <si>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</si>
  <si>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</si>
  <si>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</si>
  <si>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</si>
  <si>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</si>
  <si>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January 13, 2023 (Rs.)</t>
  </si>
  <si>
    <t xml:space="preserve"> January 31, 2023 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</si>
  <si>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</si>
  <si>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</si>
  <si>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</si>
  <si>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</si>
  <si>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</si>
  <si>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</si>
  <si>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3.   Total Dividend (Net) declared during the period ended January 31, 2023  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</si>
  <si>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</si>
  <si>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</si>
  <si>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</si>
  <si>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</si>
  <si>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</si>
  <si>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</si>
  <si>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</si>
  <si>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4.   Total Bonus declared during the period ended January 31, 2023 - Nil</t>
  </si>
  <si>
    <t>5.    Total outstanding exposure in derivative instruments as on January 31, 2023: Rs (-128125025)</t>
  </si>
  <si>
    <t xml:space="preserve">       (Gross exposure means sum of all long and short positions in derivatives)</t>
  </si>
  <si>
    <t>6.    Total investment in Foreign Securities / ADRs / GDRs as on January 31, 2023 - Nil</t>
  </si>
  <si>
    <t>7.    Details of transactions of "Credit Default Swap" for the month ended January 31, 2023 - Nil</t>
  </si>
  <si>
    <t>8.   Average Portfolio Maturity is 1238 days.</t>
  </si>
  <si>
    <t>9.  Repo transactions in corporate debt securities during the period ending January 31, 2023 -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</si>
  <si>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</si>
  <si>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</si>
  <si>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</si>
  <si>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</si>
  <si>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</si>
  <si>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</si>
  <si>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</si>
  <si>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</si>
  <si>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</si>
  <si>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</si>
  <si>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</si>
  <si>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</si>
  <si>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</si>
  <si>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</si>
  <si>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31-January-2022 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</si>
  <si>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</si>
  <si>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</si>
  <si>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</si>
  <si>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</si>
  <si>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</si>
  <si>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ICICI Bank Ltd</t>
  </si>
  <si>
    <t>Kotak Mahindra Bank Ltd</t>
  </si>
  <si>
    <t>Total exposure through futures as a % of net assets : 0.85%</t>
  </si>
  <si>
    <t>B. Other than Hedging Positions through Futures as on 31-January-2023 : Nil</t>
  </si>
  <si>
    <t>C. Hedging Position through Put Option as on 31-January-2023 : Nil</t>
  </si>
  <si>
    <t>D. Other than Hedging Positions through Options as on 31-January-2023 : Nil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</si>
  <si>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</si>
  <si>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</si>
  <si>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</si>
  <si>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</si>
  <si>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$0.00%</t>
  </si>
  <si>
    <t>For the period 16-January-2023 to 31-January-2023, the following details specified for non-hedging transactions through options which have already been exercised/expired :Nil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</si>
  <si>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</si>
  <si>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</si>
  <si>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</si>
  <si>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31-January-2023: Nil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</si>
  <si>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</si>
  <si>
    <t>Debt Quants as on  as on January 31, 2023</t>
  </si>
  <si>
    <t>Avg maturity of the fund (days)</t>
  </si>
  <si>
    <t>Modified duration (years)</t>
  </si>
  <si>
    <t>Macaulay Duration (years)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</si>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</sst>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0.0000%"/>
    <numFmt numFmtId="168" formatCode="0.00000000000000%"/>
    <numFmt numFmtId="169" formatCode="#,##0.0000000_);\(#,##0.0000000\)"/>
    <numFmt numFmtId="170" formatCode="_(* #,##0_);_(* \(#,##0\);_(* &quot;-&quot;??_);_(@_)"/>
    <numFmt numFmtId="171" formatCode="dd/mm/yyyy;@"/>
    <numFmt numFmtId="172" formatCode="0.0000"/>
    <numFmt numFmtId="173" formatCode="_(* #,##0.0000_);_(* \(#,##0.0000\);_(* &quot;-&quot;??_);_(@_)"/>
    <numFmt numFmtId="174" formatCode="[$-409]d/mmm/yy;@"/>
    <numFmt numFmtId="175" formatCode="0.00000000"/>
    <numFmt numFmtId="176" formatCode="#,##0.0000"/>
    <numFmt numFmtId="177" formatCode="[$-409]mmmm/yy;@"/>
    <numFmt numFmtId="178" formatCode="_(* #,##0_);_(* \(#,##0\);_(* &quot;-&quot;_);_(* @_)"/>
    <numFmt numFmtId="179" formatCode="_(* #,##0.00_);_(* \(#,##0.00\);_(* &quot;-&quot;_);_(* 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8"/>
      <color rgb="FF000000"/>
      <name val="Trebuchet MS"/>
      <family val="2"/>
    </font>
    <font>
      <b/>
      <sz val="10"/>
      <color theme="1"/>
      <name val="Franklin Gothic Book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9"/>
      <color indexed="8"/>
      <name val="Arial"/>
      <family val="2"/>
    </font>
    <font>
      <sz val="10"/>
      <color theme="1"/>
      <name val="Franklin Gothic Book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214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/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164" fontId="3" fillId="2" borderId="6" xfId="0" applyNumberFormat="1" applyFont="1" applyFill="1" applyBorder="1" applyAlignment="1">
      <alignment horizontal="right" vertical="top" wrapText="1"/>
    </xf>
    <xf numFmtId="165" fontId="3" fillId="2" borderId="5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10" fontId="0" fillId="2" borderId="0" xfId="0" applyNumberFormat="1" applyFill="1"/>
    <xf numFmtId="3" fontId="3" fillId="2" borderId="8" xfId="0" applyNumberFormat="1" applyFont="1" applyFill="1" applyBorder="1" applyAlignment="1">
      <alignment horizontal="right" vertical="top" wrapText="1"/>
    </xf>
    <xf numFmtId="164" fontId="2" fillId="2" borderId="8" xfId="0" applyNumberFormat="1" applyFont="1" applyFill="1" applyBorder="1" applyAlignment="1">
      <alignment horizontal="right" vertical="top" wrapText="1"/>
    </xf>
    <xf numFmtId="165" fontId="2" fillId="2" borderId="8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164" fontId="2" fillId="2" borderId="10" xfId="0" applyNumberFormat="1" applyFont="1" applyFill="1" applyBorder="1" applyAlignment="1">
      <alignment horizontal="right" vertical="top" wrapText="1"/>
    </xf>
    <xf numFmtId="165" fontId="2" fillId="2" borderId="9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left" vertical="top" wrapText="1"/>
    </xf>
    <xf numFmtId="3" fontId="3" fillId="2" borderId="10" xfId="0" applyNumberFormat="1" applyFont="1" applyFill="1" applyBorder="1" applyAlignment="1">
      <alignment horizontal="right" vertical="top" wrapText="1"/>
    </xf>
    <xf numFmtId="4" fontId="3" fillId="2" borderId="14" xfId="0" applyNumberFormat="1" applyFont="1" applyFill="1" applyBorder="1" applyAlignment="1">
      <alignment horizontal="right" vertical="top" wrapText="1"/>
    </xf>
    <xf numFmtId="165" fontId="3" fillId="2" borderId="8" xfId="0" applyNumberFormat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4" fontId="2" fillId="2" borderId="9" xfId="0" applyNumberFormat="1" applyFont="1" applyFill="1" applyBorder="1" applyAlignment="1">
      <alignment horizontal="right" vertical="top" wrapText="1"/>
    </xf>
    <xf numFmtId="165" fontId="2" fillId="2" borderId="15" xfId="0" applyNumberFormat="1" applyFont="1" applyFill="1" applyBorder="1" applyAlignment="1">
      <alignment horizontal="right" vertical="top" wrapText="1"/>
    </xf>
    <xf numFmtId="2" fontId="2" fillId="2" borderId="16" xfId="0" applyNumberFormat="1" applyFont="1" applyFill="1" applyBorder="1" applyAlignment="1">
      <alignment horizontal="right" vertical="top" wrapText="1"/>
    </xf>
    <xf numFmtId="164" fontId="2" fillId="2" borderId="9" xfId="0" applyNumberFormat="1" applyFont="1" applyFill="1" applyBorder="1" applyAlignment="1">
      <alignment horizontal="right" vertical="top" wrapText="1"/>
    </xf>
    <xf numFmtId="10" fontId="2" fillId="2" borderId="9" xfId="2" applyNumberFormat="1" applyFont="1" applyFill="1" applyBorder="1" applyAlignment="1">
      <alignment horizontal="right" vertical="top" wrapText="1"/>
    </xf>
    <xf numFmtId="166" fontId="3" fillId="2" borderId="6" xfId="0" applyNumberFormat="1" applyFont="1" applyFill="1" applyBorder="1" applyAlignment="1">
      <alignment horizontal="right" vertical="top" wrapText="1"/>
    </xf>
    <xf numFmtId="164" fontId="2" fillId="2" borderId="16" xfId="0" applyNumberFormat="1" applyFont="1" applyFill="1" applyBorder="1" applyAlignment="1">
      <alignment horizontal="right" vertical="top" wrapText="1"/>
    </xf>
    <xf numFmtId="167" fontId="0" fillId="2" borderId="0" xfId="0" applyNumberFormat="1" applyFill="1"/>
    <xf numFmtId="0" fontId="3" fillId="0" borderId="5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0" fontId="0" fillId="2" borderId="0" xfId="2" applyNumberFormat="1" applyFont="1" applyFill="1" applyBorder="1" applyAlignment="1" applyProtection="1">
      <alignment wrapText="1"/>
      <protection locked="0"/>
    </xf>
    <xf numFmtId="168" fontId="0" fillId="2" borderId="0" xfId="0" applyNumberFormat="1" applyFill="1"/>
    <xf numFmtId="0" fontId="2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164" fontId="2" fillId="2" borderId="19" xfId="0" applyNumberFormat="1" applyFont="1" applyFill="1" applyBorder="1" applyAlignment="1">
      <alignment horizontal="right" vertical="top" wrapText="1"/>
    </xf>
    <xf numFmtId="10" fontId="2" fillId="2" borderId="19" xfId="2" applyNumberFormat="1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21" xfId="0" applyFont="1" applyFill="1" applyBorder="1" applyAlignment="1">
      <alignment horizontal="right" vertical="top" wrapText="1"/>
    </xf>
    <xf numFmtId="169" fontId="0" fillId="2" borderId="0" xfId="0" applyNumberFormat="1" applyFill="1"/>
    <xf numFmtId="164" fontId="2" fillId="2" borderId="0" xfId="0" applyNumberFormat="1" applyFont="1" applyFill="1" applyAlignment="1">
      <alignment horizontal="right" vertical="top" wrapText="1"/>
    </xf>
    <xf numFmtId="166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3" fontId="8" fillId="0" borderId="23" xfId="3" applyFont="1" applyBorder="1" applyAlignment="1">
      <alignment vertical="center"/>
    </xf>
    <xf numFmtId="43" fontId="8" fillId="0" borderId="24" xfId="3" applyFont="1" applyBorder="1" applyAlignment="1">
      <alignment vertical="center" wrapText="1"/>
    </xf>
    <xf numFmtId="43" fontId="8" fillId="0" borderId="8" xfId="3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0" xfId="0" applyAlignment="1" applyProtection="1">
      <alignment wrapText="1"/>
      <protection locked="0"/>
    </xf>
    <xf numFmtId="0" fontId="5" fillId="0" borderId="25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3" fontId="3" fillId="2" borderId="9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165" fontId="3" fillId="2" borderId="9" xfId="0" applyNumberFormat="1" applyFont="1" applyFill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164" fontId="2" fillId="0" borderId="29" xfId="0" applyNumberFormat="1" applyFont="1" applyBorder="1" applyAlignment="1">
      <alignment horizontal="right" vertical="top" wrapText="1"/>
    </xf>
    <xf numFmtId="165" fontId="2" fillId="0" borderId="30" xfId="0" applyNumberFormat="1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2" fillId="2" borderId="31" xfId="0" applyFont="1" applyFill="1" applyBorder="1" applyAlignment="1">
      <alignment horizontal="left" vertical="top" wrapText="1"/>
    </xf>
    <xf numFmtId="0" fontId="0" fillId="2" borderId="32" xfId="0" applyFill="1" applyBorder="1" applyAlignment="1" applyProtection="1">
      <alignment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10" fontId="0" fillId="2" borderId="0" xfId="0" applyNumberFormat="1" applyFill="1" applyProtection="1">
      <protection locked="0"/>
    </xf>
    <xf numFmtId="0" fontId="0" fillId="2" borderId="35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9" fillId="2" borderId="37" xfId="0" applyFont="1" applyFill="1" applyBorder="1"/>
    <xf numFmtId="0" fontId="10" fillId="2" borderId="38" xfId="0" applyFont="1" applyFill="1" applyBorder="1"/>
    <xf numFmtId="170" fontId="10" fillId="2" borderId="38" xfId="4" applyNumberFormat="1" applyFont="1" applyFill="1" applyBorder="1"/>
    <xf numFmtId="170" fontId="12" fillId="2" borderId="38" xfId="1" applyNumberFormat="1" applyFont="1" applyFill="1" applyBorder="1"/>
    <xf numFmtId="43" fontId="9" fillId="2" borderId="38" xfId="1" applyFont="1" applyFill="1" applyBorder="1" applyAlignment="1">
      <alignment horizontal="right"/>
    </xf>
    <xf numFmtId="171" fontId="12" fillId="2" borderId="39" xfId="0" applyNumberFormat="1" applyFont="1" applyFill="1" applyBorder="1"/>
    <xf numFmtId="0" fontId="13" fillId="2" borderId="40" xfId="0" applyFont="1" applyFill="1" applyBorder="1"/>
    <xf numFmtId="0" fontId="13" fillId="2" borderId="0" xfId="0" applyFont="1" applyFill="1"/>
    <xf numFmtId="43" fontId="13" fillId="2" borderId="0" xfId="4" applyFont="1" applyFill="1" applyBorder="1" applyAlignment="1">
      <alignment horizontal="right"/>
    </xf>
    <xf numFmtId="43" fontId="12" fillId="2" borderId="0" xfId="1" applyFont="1" applyFill="1" applyBorder="1"/>
    <xf numFmtId="171" fontId="12" fillId="2" borderId="41" xfId="0" applyNumberFormat="1" applyFont="1" applyFill="1" applyBorder="1"/>
    <xf numFmtId="0" fontId="12" fillId="2" borderId="23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left" vertical="top"/>
    </xf>
    <xf numFmtId="0" fontId="12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top"/>
    </xf>
    <xf numFmtId="0" fontId="12" fillId="2" borderId="0" xfId="0" applyFont="1" applyFill="1"/>
    <xf numFmtId="0" fontId="12" fillId="2" borderId="22" xfId="0" applyFont="1" applyFill="1" applyBorder="1"/>
    <xf numFmtId="0" fontId="13" fillId="2" borderId="42" xfId="0" applyFont="1" applyFill="1" applyBorder="1"/>
    <xf numFmtId="0" fontId="12" fillId="2" borderId="43" xfId="0" applyFont="1" applyFill="1" applyBorder="1"/>
    <xf numFmtId="0" fontId="12" fillId="2" borderId="44" xfId="0" applyFont="1" applyFill="1" applyBorder="1"/>
    <xf numFmtId="172" fontId="12" fillId="2" borderId="44" xfId="0" applyNumberFormat="1" applyFont="1" applyFill="1" applyBorder="1"/>
    <xf numFmtId="173" fontId="12" fillId="2" borderId="0" xfId="1" applyNumberFormat="1" applyFont="1" applyFill="1" applyBorder="1"/>
    <xf numFmtId="0" fontId="12" fillId="2" borderId="45" xfId="0" applyFont="1" applyFill="1" applyBorder="1"/>
    <xf numFmtId="172" fontId="12" fillId="2" borderId="47" xfId="0" applyNumberFormat="1" applyFont="1" applyFill="1" applyBorder="1"/>
    <xf numFmtId="0" fontId="12" fillId="2" borderId="40" xfId="0" applyFont="1" applyFill="1" applyBorder="1"/>
    <xf numFmtId="0" fontId="13" fillId="2" borderId="0" xfId="0" applyFont="1" applyFill="1" applyAlignment="1">
      <alignment vertical="top"/>
    </xf>
    <xf numFmtId="15" fontId="13" fillId="2" borderId="43" xfId="0" applyNumberFormat="1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 wrapText="1"/>
    </xf>
    <xf numFmtId="174" fontId="13" fillId="2" borderId="43" xfId="0" applyNumberFormat="1" applyFont="1" applyFill="1" applyBorder="1" applyAlignment="1">
      <alignment horizontal="center" vertical="top"/>
    </xf>
    <xf numFmtId="0" fontId="13" fillId="2" borderId="8" xfId="0" applyFont="1" applyFill="1" applyBorder="1" applyAlignment="1">
      <alignment vertical="top" wrapText="1"/>
    </xf>
    <xf numFmtId="175" fontId="12" fillId="2" borderId="8" xfId="0" applyNumberFormat="1" applyFont="1" applyFill="1" applyBorder="1"/>
    <xf numFmtId="0" fontId="13" fillId="2" borderId="40" xfId="5" applyFont="1" applyFill="1" applyBorder="1" applyAlignment="1">
      <alignment vertical="top"/>
    </xf>
    <xf numFmtId="0" fontId="13" fillId="2" borderId="40" xfId="0" applyFont="1" applyFill="1" applyBorder="1" applyAlignment="1">
      <alignment horizontal="left" vertical="top" indent="3"/>
    </xf>
    <xf numFmtId="0" fontId="14" fillId="2" borderId="0" xfId="0" applyFont="1" applyFill="1" applyAlignment="1">
      <alignment vertical="top"/>
    </xf>
    <xf numFmtId="0" fontId="13" fillId="2" borderId="22" xfId="0" applyFont="1" applyFill="1" applyBorder="1" applyAlignment="1">
      <alignment vertical="top"/>
    </xf>
    <xf numFmtId="0" fontId="13" fillId="2" borderId="23" xfId="0" applyFont="1" applyFill="1" applyBorder="1" applyAlignment="1">
      <alignment vertical="top"/>
    </xf>
    <xf numFmtId="43" fontId="12" fillId="2" borderId="42" xfId="1" applyFont="1" applyFill="1" applyBorder="1"/>
    <xf numFmtId="0" fontId="13" fillId="2" borderId="43" xfId="0" applyFont="1" applyFill="1" applyBorder="1" applyAlignment="1">
      <alignment vertical="top"/>
    </xf>
    <xf numFmtId="0" fontId="13" fillId="2" borderId="8" xfId="0" applyFont="1" applyFill="1" applyBorder="1" applyAlignment="1">
      <alignment vertical="top"/>
    </xf>
    <xf numFmtId="43" fontId="12" fillId="2" borderId="8" xfId="1" applyFont="1" applyFill="1" applyBorder="1"/>
    <xf numFmtId="10" fontId="12" fillId="2" borderId="0" xfId="1" applyNumberFormat="1" applyFont="1" applyFill="1" applyBorder="1"/>
    <xf numFmtId="43" fontId="12" fillId="2" borderId="44" xfId="1" applyFont="1" applyFill="1" applyBorder="1"/>
    <xf numFmtId="165" fontId="12" fillId="2" borderId="0" xfId="1" applyNumberFormat="1" applyFont="1" applyFill="1" applyBorder="1"/>
    <xf numFmtId="10" fontId="12" fillId="2" borderId="0" xfId="2" applyNumberFormat="1" applyFont="1" applyFill="1" applyBorder="1"/>
    <xf numFmtId="0" fontId="13" fillId="2" borderId="45" xfId="0" applyFont="1" applyFill="1" applyBorder="1" applyAlignment="1">
      <alignment vertical="top"/>
    </xf>
    <xf numFmtId="0" fontId="13" fillId="2" borderId="46" xfId="0" applyFont="1" applyFill="1" applyBorder="1" applyAlignment="1">
      <alignment vertical="top"/>
    </xf>
    <xf numFmtId="43" fontId="12" fillId="2" borderId="47" xfId="1" applyFont="1" applyFill="1" applyBorder="1"/>
    <xf numFmtId="43" fontId="12" fillId="2" borderId="0" xfId="2" applyNumberFormat="1" applyFont="1" applyFill="1" applyBorder="1"/>
    <xf numFmtId="0" fontId="13" fillId="2" borderId="8" xfId="5" applyFont="1" applyFill="1" applyBorder="1"/>
    <xf numFmtId="0" fontId="13" fillId="2" borderId="0" xfId="5" applyFont="1" applyFill="1"/>
    <xf numFmtId="171" fontId="12" fillId="2" borderId="0" xfId="0" applyNumberFormat="1" applyFont="1" applyFill="1"/>
    <xf numFmtId="0" fontId="13" fillId="2" borderId="48" xfId="5" applyFont="1" applyFill="1" applyBorder="1"/>
    <xf numFmtId="0" fontId="13" fillId="2" borderId="49" xfId="5" applyFont="1" applyFill="1" applyBorder="1"/>
    <xf numFmtId="4" fontId="13" fillId="2" borderId="49" xfId="5" applyNumberFormat="1" applyFont="1" applyFill="1" applyBorder="1"/>
    <xf numFmtId="0" fontId="10" fillId="2" borderId="49" xfId="5" applyFont="1" applyFill="1" applyBorder="1"/>
    <xf numFmtId="171" fontId="12" fillId="2" borderId="50" xfId="0" applyNumberFormat="1" applyFont="1" applyFill="1" applyBorder="1"/>
    <xf numFmtId="0" fontId="13" fillId="2" borderId="37" xfId="0" applyFont="1" applyFill="1" applyBorder="1" applyAlignment="1">
      <alignment vertical="top"/>
    </xf>
    <xf numFmtId="0" fontId="13" fillId="2" borderId="38" xfId="5" applyFont="1" applyFill="1" applyBorder="1"/>
    <xf numFmtId="10" fontId="12" fillId="2" borderId="38" xfId="2" applyNumberFormat="1" applyFont="1" applyFill="1" applyBorder="1"/>
    <xf numFmtId="43" fontId="12" fillId="2" borderId="38" xfId="1" applyFont="1" applyFill="1" applyBorder="1"/>
    <xf numFmtId="0" fontId="10" fillId="2" borderId="40" xfId="5" applyFont="1" applyFill="1" applyBorder="1" applyAlignment="1">
      <alignment vertical="top"/>
    </xf>
    <xf numFmtId="0" fontId="13" fillId="2" borderId="0" xfId="5" applyFont="1" applyFill="1" applyAlignment="1">
      <alignment vertical="top"/>
    </xf>
    <xf numFmtId="176" fontId="10" fillId="2" borderId="0" xfId="5" applyNumberFormat="1" applyFont="1" applyFill="1"/>
    <xf numFmtId="0" fontId="15" fillId="2" borderId="43" xfId="0" applyFont="1" applyFill="1" applyBorder="1" applyAlignment="1">
      <alignment vertical="top" wrapText="1"/>
    </xf>
    <xf numFmtId="0" fontId="15" fillId="2" borderId="8" xfId="0" applyFont="1" applyFill="1" applyBorder="1" applyAlignment="1">
      <alignment vertical="top" wrapText="1"/>
    </xf>
    <xf numFmtId="0" fontId="13" fillId="2" borderId="43" xfId="5" applyFont="1" applyFill="1" applyBorder="1" applyAlignment="1">
      <alignment vertical="top"/>
    </xf>
    <xf numFmtId="177" fontId="16" fillId="2" borderId="8" xfId="0" applyNumberFormat="1" applyFont="1" applyFill="1" applyBorder="1"/>
    <xf numFmtId="0" fontId="13" fillId="2" borderId="8" xfId="5" applyFont="1" applyFill="1" applyBorder="1" applyAlignment="1">
      <alignment vertical="top"/>
    </xf>
    <xf numFmtId="4" fontId="13" fillId="2" borderId="8" xfId="5" applyNumberFormat="1" applyFont="1" applyFill="1" applyBorder="1" applyAlignment="1">
      <alignment vertical="top"/>
    </xf>
    <xf numFmtId="4" fontId="13" fillId="2" borderId="8" xfId="5" applyNumberFormat="1" applyFont="1" applyFill="1" applyBorder="1"/>
    <xf numFmtId="0" fontId="13" fillId="2" borderId="43" xfId="0" applyFont="1" applyFill="1" applyBorder="1"/>
    <xf numFmtId="0" fontId="13" fillId="2" borderId="8" xfId="0" applyFont="1" applyFill="1" applyBorder="1"/>
    <xf numFmtId="178" fontId="13" fillId="2" borderId="8" xfId="4" applyNumberFormat="1" applyFont="1" applyFill="1" applyBorder="1"/>
    <xf numFmtId="170" fontId="13" fillId="2" borderId="8" xfId="4" applyNumberFormat="1" applyFont="1" applyFill="1" applyBorder="1"/>
    <xf numFmtId="0" fontId="10" fillId="2" borderId="40" xfId="0" applyFont="1" applyFill="1" applyBorder="1"/>
    <xf numFmtId="0" fontId="10" fillId="2" borderId="0" xfId="0" applyFont="1" applyFill="1"/>
    <xf numFmtId="0" fontId="9" fillId="2" borderId="0" xfId="0" applyFont="1" applyFill="1"/>
    <xf numFmtId="4" fontId="13" fillId="2" borderId="0" xfId="0" applyNumberFormat="1" applyFont="1" applyFill="1"/>
    <xf numFmtId="0" fontId="17" fillId="2" borderId="0" xfId="0" applyFont="1" applyFill="1"/>
    <xf numFmtId="179" fontId="13" fillId="2" borderId="0" xfId="0" applyNumberFormat="1" applyFont="1" applyFill="1"/>
    <xf numFmtId="0" fontId="13" fillId="2" borderId="40" xfId="4" applyNumberFormat="1" applyFont="1" applyFill="1" applyBorder="1" applyAlignment="1">
      <alignment horizontal="left"/>
    </xf>
    <xf numFmtId="0" fontId="13" fillId="2" borderId="0" xfId="4" applyNumberFormat="1" applyFont="1" applyFill="1" applyBorder="1" applyAlignment="1">
      <alignment horizontal="left"/>
    </xf>
    <xf numFmtId="0" fontId="17" fillId="2" borderId="40" xfId="0" applyFont="1" applyFill="1" applyBorder="1"/>
    <xf numFmtId="0" fontId="10" fillId="2" borderId="8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center" vertical="top" wrapText="1"/>
    </xf>
    <xf numFmtId="4" fontId="13" fillId="2" borderId="8" xfId="0" applyNumberFormat="1" applyFont="1" applyFill="1" applyBorder="1" applyAlignment="1">
      <alignment vertical="top" wrapText="1"/>
    </xf>
    <xf numFmtId="0" fontId="9" fillId="2" borderId="40" xfId="0" applyFont="1" applyFill="1" applyBorder="1"/>
    <xf numFmtId="0" fontId="9" fillId="2" borderId="8" xfId="0" applyFont="1" applyFill="1" applyBorder="1"/>
    <xf numFmtId="3" fontId="13" fillId="2" borderId="8" xfId="0" applyNumberFormat="1" applyFont="1" applyFill="1" applyBorder="1"/>
    <xf numFmtId="0" fontId="17" fillId="2" borderId="48" xfId="0" applyFont="1" applyFill="1" applyBorder="1"/>
    <xf numFmtId="0" fontId="12" fillId="2" borderId="49" xfId="0" applyFont="1" applyFill="1" applyBorder="1"/>
    <xf numFmtId="0" fontId="18" fillId="0" borderId="0" xfId="0" applyFont="1"/>
    <xf numFmtId="0" fontId="21" fillId="0" borderId="8" xfId="0" applyFont="1" applyBorder="1"/>
    <xf numFmtId="2" fontId="21" fillId="0" borderId="8" xfId="0" applyNumberFormat="1" applyFont="1" applyBorder="1"/>
    <xf numFmtId="172" fontId="21" fillId="0" borderId="8" xfId="0" applyNumberFormat="1" applyFont="1" applyBorder="1"/>
    <xf numFmtId="10" fontId="0" fillId="0" borderId="8" xfId="2" applyNumberFormat="1" applyFont="1" applyBorder="1"/>
    <xf numFmtId="0" fontId="19" fillId="0" borderId="8" xfId="0" applyFont="1" applyBorder="1" applyAlignment="1">
      <alignment wrapText="1"/>
    </xf>
    <xf numFmtId="0" fontId="20" fillId="0" borderId="8" xfId="0" applyFont="1" applyBorder="1"/>
    <xf numFmtId="43" fontId="12" fillId="2" borderId="25" xfId="1" applyFont="1" applyFill="1" applyBorder="1" applyAlignment="1">
      <alignment vertical="center"/>
    </xf>
    <xf numFmtId="43" fontId="12" fillId="2" borderId="30" xfId="1" applyFont="1" applyFill="1" applyBorder="1" applyAlignment="1">
      <alignment vertical="center"/>
    </xf>
    <xf numFmtId="0" fontId="13" fillId="2" borderId="51" xfId="0" applyFont="1" applyFill="1" applyBorder="1" applyAlignment="1">
      <alignment horizontal="left"/>
    </xf>
    <xf numFmtId="0" fontId="13" fillId="2" borderId="52" xfId="0" applyFont="1" applyFill="1" applyBorder="1" applyAlignment="1">
      <alignment horizontal="left"/>
    </xf>
    <xf numFmtId="0" fontId="13" fillId="2" borderId="53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vertical="center"/>
    </xf>
    <xf numFmtId="0" fontId="12" fillId="2" borderId="43" xfId="0" applyFont="1" applyFill="1" applyBorder="1" applyAlignment="1">
      <alignment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5" fontId="13" fillId="2" borderId="40" xfId="0" applyNumberFormat="1" applyFont="1" applyFill="1" applyBorder="1" applyAlignment="1">
      <alignment horizontal="left" vertical="top" wrapText="1"/>
    </xf>
    <xf numFmtId="15" fontId="13" fillId="2" borderId="0" xfId="0" applyNumberFormat="1" applyFont="1" applyFill="1" applyAlignment="1">
      <alignment horizontal="left" vertical="top" wrapText="1"/>
    </xf>
  </cellXfs>
  <cellStyles count="6">
    <cellStyle name="Comma" xfId="1" builtinId="3"/>
    <cellStyle name="Comma 2" xfId="4" xr:uid="{EFDFE98E-BBCA-4115-BE58-352A3CA1B33C}"/>
    <cellStyle name="Comma 3" xfId="3" xr:uid="{F7F974EB-A47A-4940-8B0D-D382CF027DB6}"/>
    <cellStyle name="Normal" xfId="0" builtinId="0"/>
    <cellStyle name="Normal 2" xfId="5" xr:uid="{258BD14C-554E-42C3-A877-23ACAF4200F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BEF66-3E28-40E6-BF76-D0F22E95E5A2}">
  <dimension ref="A1:L240"/>
  <sheetViews>
    <sheetView tabSelected="1" workbookViewId="0"/>
  </sheetViews>
  <sheetFormatPr defaultColWidth="8.7109375" defaultRowHeight="15"/>
  <cols>
    <col min="1" max="1" width="3.28515625" style="3" customWidth="1"/>
    <col min="2" max="2" width="53.42578125" style="3" customWidth="1"/>
    <col min="3" max="3" width="19.28515625" style="3" bestFit="1" customWidth="1"/>
    <col min="4" max="4" width="18.28515625" style="3" bestFit="1" customWidth="1"/>
    <col min="5" max="5" width="15.28515625" style="3" customWidth="1"/>
    <col min="6" max="6" width="25.28515625" style="3" customWidth="1"/>
    <col min="7" max="7" width="12.28515625" style="3" customWidth="1"/>
    <col min="8" max="8" width="9.85546875" style="3" customWidth="1"/>
    <col min="9" max="9" width="5.28515625" style="3" bestFit="1" customWidth="1"/>
    <col min="10" max="10" width="48" style="22" customWidth="1"/>
    <col min="11" max="11" width="13.28515625" style="3" bestFit="1" customWidth="1"/>
    <col min="12" max="16384" width="8.7109375" style="3"/>
  </cols>
  <sheetData>
    <row r="1" spans="1:11" ht="16.149999999999999" customHeight="1">
      <c r="A1" s="1"/>
      <c r="B1" s="205" t="s">
        <v>0</v>
      </c>
      <c r="C1" s="205"/>
      <c r="D1" s="205"/>
      <c r="E1" s="205"/>
      <c r="F1" s="205"/>
      <c r="G1" s="1"/>
      <c r="H1" s="1"/>
      <c r="I1" s="1"/>
      <c r="J1" s="3"/>
    </row>
    <row r="2" spans="1:11" ht="13.15" customHeight="1">
      <c r="A2" s="1"/>
      <c r="B2" s="4"/>
      <c r="C2" s="1"/>
      <c r="D2" s="1"/>
      <c r="E2" s="1"/>
      <c r="F2" s="1"/>
      <c r="G2" s="1"/>
      <c r="H2" s="1"/>
      <c r="I2" s="1"/>
      <c r="J2" s="3"/>
    </row>
    <row r="3" spans="1:11" ht="13.15" customHeight="1" thickBot="1">
      <c r="A3" s="5" t="s">
        <v>1</v>
      </c>
      <c r="B3" s="6" t="s">
        <v>2</v>
      </c>
      <c r="C3" s="1"/>
      <c r="D3" s="1"/>
      <c r="E3" s="1"/>
      <c r="F3" s="1"/>
      <c r="G3" s="1"/>
      <c r="H3" s="1"/>
      <c r="I3" s="1"/>
      <c r="J3" s="3"/>
    </row>
    <row r="4" spans="1:11" ht="28.15" customHeight="1">
      <c r="A4" s="1"/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3"/>
    </row>
    <row r="5" spans="1:11" ht="13.15" customHeight="1">
      <c r="A5" s="1"/>
      <c r="B5" s="11" t="s">
        <v>11</v>
      </c>
      <c r="C5" s="12"/>
      <c r="D5" s="12"/>
      <c r="E5" s="12"/>
      <c r="F5" s="12"/>
      <c r="G5" s="12"/>
      <c r="H5" s="13"/>
      <c r="I5" s="14"/>
      <c r="J5" s="3"/>
    </row>
    <row r="6" spans="1:11" ht="13.15" customHeight="1">
      <c r="A6" s="1"/>
      <c r="B6" s="11" t="s">
        <v>12</v>
      </c>
      <c r="C6" s="12"/>
      <c r="D6" s="12"/>
      <c r="E6" s="12"/>
      <c r="F6" s="1"/>
      <c r="G6" s="13"/>
      <c r="H6" s="13"/>
      <c r="I6" s="14"/>
      <c r="J6" s="3"/>
    </row>
    <row r="7" spans="1:11" ht="13.15" customHeight="1">
      <c r="A7" s="15" t="s">
        <v>13</v>
      </c>
      <c r="B7" s="16" t="s">
        <v>14</v>
      </c>
      <c r="C7" s="12" t="s">
        <v>15</v>
      </c>
      <c r="D7" s="12" t="s">
        <v>16</v>
      </c>
      <c r="E7" s="17">
        <v>9976423</v>
      </c>
      <c r="F7" s="18">
        <v>3297.21</v>
      </c>
      <c r="G7" s="19">
        <v>2.7199999999999998E-2</v>
      </c>
      <c r="H7" s="20"/>
      <c r="I7" s="21"/>
      <c r="J7" s="3"/>
      <c r="K7" s="22"/>
    </row>
    <row r="8" spans="1:11" ht="13.15" customHeight="1">
      <c r="A8" s="15" t="s">
        <v>17</v>
      </c>
      <c r="B8" s="16" t="s">
        <v>18</v>
      </c>
      <c r="C8" s="12" t="s">
        <v>19</v>
      </c>
      <c r="D8" s="12" t="s">
        <v>20</v>
      </c>
      <c r="E8" s="17">
        <v>1089812</v>
      </c>
      <c r="F8" s="18">
        <v>2367.62</v>
      </c>
      <c r="G8" s="19">
        <v>1.95E-2</v>
      </c>
      <c r="H8" s="20"/>
      <c r="I8" s="21"/>
      <c r="J8" s="3"/>
      <c r="K8" s="22"/>
    </row>
    <row r="9" spans="1:11" ht="13.15" customHeight="1">
      <c r="A9" s="15" t="s">
        <v>21</v>
      </c>
      <c r="B9" s="16" t="s">
        <v>22</v>
      </c>
      <c r="C9" s="12" t="s">
        <v>23</v>
      </c>
      <c r="D9" s="12" t="s">
        <v>24</v>
      </c>
      <c r="E9" s="17">
        <v>61439</v>
      </c>
      <c r="F9" s="18">
        <v>2345.89</v>
      </c>
      <c r="G9" s="19">
        <v>1.9400000000000001E-2</v>
      </c>
      <c r="H9" s="20"/>
      <c r="I9" s="21"/>
      <c r="J9" s="3"/>
      <c r="K9" s="22"/>
    </row>
    <row r="10" spans="1:11" ht="13.15" customHeight="1">
      <c r="A10" s="15" t="s">
        <v>25</v>
      </c>
      <c r="B10" s="16" t="s">
        <v>26</v>
      </c>
      <c r="C10" s="12" t="s">
        <v>27</v>
      </c>
      <c r="D10" s="12" t="s">
        <v>28</v>
      </c>
      <c r="E10" s="17">
        <v>1008630</v>
      </c>
      <c r="F10" s="18">
        <v>2267.9</v>
      </c>
      <c r="G10" s="19">
        <v>1.8700000000000001E-2</v>
      </c>
      <c r="H10" s="20"/>
      <c r="I10" s="21"/>
      <c r="J10" s="3"/>
      <c r="K10" s="22"/>
    </row>
    <row r="11" spans="1:11" ht="13.15" customHeight="1">
      <c r="A11" s="15" t="s">
        <v>29</v>
      </c>
      <c r="B11" s="16" t="s">
        <v>30</v>
      </c>
      <c r="C11" s="12" t="s">
        <v>31</v>
      </c>
      <c r="D11" s="12" t="s">
        <v>32</v>
      </c>
      <c r="E11" s="17">
        <v>1043670</v>
      </c>
      <c r="F11" s="18">
        <v>2261.11</v>
      </c>
      <c r="G11" s="19">
        <v>1.8700000000000001E-2</v>
      </c>
      <c r="H11" s="20"/>
      <c r="I11" s="21"/>
      <c r="J11" s="3"/>
      <c r="K11" s="22"/>
    </row>
    <row r="12" spans="1:11" ht="13.15" customHeight="1">
      <c r="A12" s="15" t="s">
        <v>33</v>
      </c>
      <c r="B12" s="16" t="s">
        <v>34</v>
      </c>
      <c r="C12" s="12" t="s">
        <v>35</v>
      </c>
      <c r="D12" s="12" t="s">
        <v>36</v>
      </c>
      <c r="E12" s="17">
        <v>626420</v>
      </c>
      <c r="F12" s="18">
        <v>2207.19</v>
      </c>
      <c r="G12" s="19">
        <v>1.8200000000000001E-2</v>
      </c>
      <c r="H12" s="20"/>
      <c r="I12" s="21"/>
      <c r="J12" s="3"/>
      <c r="K12" s="22"/>
    </row>
    <row r="13" spans="1:11" ht="13.15" customHeight="1">
      <c r="A13" s="15"/>
      <c r="B13" s="11" t="s">
        <v>37</v>
      </c>
      <c r="C13" s="12"/>
      <c r="D13" s="5"/>
      <c r="E13" s="23"/>
      <c r="F13" s="24">
        <f>SUM(F7:F12)</f>
        <v>14746.92</v>
      </c>
      <c r="G13" s="25">
        <f>SUM(G7:G12)</f>
        <v>0.12169999999999997</v>
      </c>
      <c r="H13" s="26"/>
      <c r="I13" s="26"/>
      <c r="J13" s="3"/>
      <c r="K13" s="22"/>
    </row>
    <row r="14" spans="1:11" ht="13.15" customHeight="1">
      <c r="A14" s="15"/>
      <c r="B14" s="16"/>
      <c r="C14" s="12"/>
      <c r="D14" s="12"/>
      <c r="E14" s="17"/>
      <c r="F14" s="18"/>
      <c r="G14" s="19"/>
      <c r="H14" s="20"/>
      <c r="I14" s="21"/>
      <c r="J14" s="3"/>
      <c r="K14" s="22"/>
    </row>
    <row r="15" spans="1:11" ht="13.15" customHeight="1">
      <c r="A15" s="15"/>
      <c r="B15" s="27" t="s">
        <v>38</v>
      </c>
      <c r="C15" s="12"/>
      <c r="D15" s="12"/>
      <c r="E15" s="17"/>
      <c r="F15" s="18"/>
      <c r="G15" s="19"/>
      <c r="H15" s="20"/>
      <c r="I15" s="21"/>
      <c r="J15" s="3"/>
      <c r="K15" s="22"/>
    </row>
    <row r="16" spans="1:11" ht="13.15" customHeight="1">
      <c r="A16" s="15" t="s">
        <v>39</v>
      </c>
      <c r="B16" s="16" t="s">
        <v>40</v>
      </c>
      <c r="C16" s="12" t="s">
        <v>41</v>
      </c>
      <c r="D16" s="12" t="s">
        <v>42</v>
      </c>
      <c r="E16" s="17">
        <v>94500</v>
      </c>
      <c r="F16" s="18">
        <v>786.15</v>
      </c>
      <c r="G16" s="19">
        <v>6.4999999999999997E-3</v>
      </c>
      <c r="H16" s="20"/>
      <c r="I16" s="21"/>
      <c r="J16" s="3"/>
      <c r="K16" s="22"/>
    </row>
    <row r="17" spans="1:11" ht="13.15" customHeight="1">
      <c r="A17" s="15" t="s">
        <v>43</v>
      </c>
      <c r="B17" s="16" t="s">
        <v>44</v>
      </c>
      <c r="C17" s="12" t="s">
        <v>45</v>
      </c>
      <c r="D17" s="12" t="s">
        <v>42</v>
      </c>
      <c r="E17" s="17">
        <v>28000</v>
      </c>
      <c r="F17" s="18">
        <v>484.68</v>
      </c>
      <c r="G17" s="19">
        <v>4.0000000000000001E-3</v>
      </c>
      <c r="H17" s="20"/>
      <c r="I17" s="21"/>
      <c r="J17" s="3"/>
      <c r="K17" s="22"/>
    </row>
    <row r="18" spans="1:11" ht="13.15" customHeight="1">
      <c r="A18" s="1"/>
      <c r="B18" s="11" t="s">
        <v>37</v>
      </c>
      <c r="C18" s="12"/>
      <c r="D18" s="12"/>
      <c r="E18" s="28"/>
      <c r="F18" s="29">
        <f>SUM(F16:F17)</f>
        <v>1270.83</v>
      </c>
      <c r="G18" s="30">
        <f>SUM(G16:G17)</f>
        <v>1.0499999999999999E-2</v>
      </c>
      <c r="H18" s="31"/>
      <c r="I18" s="32"/>
      <c r="J18" s="3"/>
    </row>
    <row r="19" spans="1:11" ht="13.15" customHeight="1">
      <c r="A19" s="1"/>
      <c r="B19" s="33" t="s">
        <v>46</v>
      </c>
      <c r="C19" s="28"/>
      <c r="D19" s="28"/>
      <c r="E19" s="28"/>
      <c r="F19" s="31" t="s">
        <v>47</v>
      </c>
      <c r="G19" s="31" t="s">
        <v>47</v>
      </c>
      <c r="H19" s="31"/>
      <c r="I19" s="32"/>
      <c r="J19" s="3"/>
    </row>
    <row r="20" spans="1:11" ht="13.15" customHeight="1">
      <c r="A20" s="1"/>
      <c r="B20" s="33" t="s">
        <v>37</v>
      </c>
      <c r="C20" s="28"/>
      <c r="D20" s="28"/>
      <c r="E20" s="28"/>
      <c r="F20" s="31" t="s">
        <v>47</v>
      </c>
      <c r="G20" s="31" t="s">
        <v>47</v>
      </c>
      <c r="H20" s="31"/>
      <c r="I20" s="32"/>
      <c r="J20" s="34"/>
    </row>
    <row r="21" spans="1:11" ht="13.15" customHeight="1">
      <c r="A21" s="1"/>
      <c r="B21" s="33" t="s">
        <v>48</v>
      </c>
      <c r="C21" s="35"/>
      <c r="D21" s="28"/>
      <c r="E21" s="35"/>
      <c r="F21" s="31"/>
      <c r="G21" s="36"/>
      <c r="H21" s="31"/>
      <c r="I21" s="32"/>
      <c r="J21" s="34"/>
    </row>
    <row r="22" spans="1:11" ht="13.15" customHeight="1">
      <c r="A22" s="1"/>
      <c r="B22" s="37" t="s">
        <v>49</v>
      </c>
      <c r="C22" s="35" t="s">
        <v>50</v>
      </c>
      <c r="D22" s="28" t="s">
        <v>51</v>
      </c>
      <c r="E22" s="38">
        <v>1605823</v>
      </c>
      <c r="F22" s="39">
        <v>4687.3973370000003</v>
      </c>
      <c r="G22" s="40">
        <v>3.8671819320158549E-2</v>
      </c>
      <c r="H22" s="41"/>
      <c r="I22" s="32"/>
      <c r="J22" s="34"/>
    </row>
    <row r="23" spans="1:11" ht="13.15" customHeight="1">
      <c r="A23" s="1"/>
      <c r="B23" s="37" t="s">
        <v>52</v>
      </c>
      <c r="C23" s="35" t="s">
        <v>53</v>
      </c>
      <c r="D23" s="28" t="s">
        <v>51</v>
      </c>
      <c r="E23" s="38">
        <v>823865</v>
      </c>
      <c r="F23" s="39">
        <v>2704.9959544999997</v>
      </c>
      <c r="G23" s="40">
        <v>2.2316673260972971E-2</v>
      </c>
      <c r="H23" s="41"/>
      <c r="I23" s="32"/>
      <c r="J23" s="3"/>
    </row>
    <row r="24" spans="1:11" ht="13.15" customHeight="1">
      <c r="A24" s="1"/>
      <c r="B24" s="37" t="s">
        <v>54</v>
      </c>
      <c r="C24" s="35" t="s">
        <v>55</v>
      </c>
      <c r="D24" s="28" t="s">
        <v>51</v>
      </c>
      <c r="E24" s="38">
        <v>493139</v>
      </c>
      <c r="F24" s="39">
        <v>1630.2189062</v>
      </c>
      <c r="G24" s="40">
        <v>1.3449581177008058E-2</v>
      </c>
      <c r="H24" s="41"/>
      <c r="I24" s="32"/>
      <c r="J24" s="3"/>
    </row>
    <row r="25" spans="1:11" ht="13.15" customHeight="1">
      <c r="A25" s="1"/>
      <c r="B25" s="33" t="s">
        <v>37</v>
      </c>
      <c r="C25" s="28"/>
      <c r="D25" s="28"/>
      <c r="E25" s="28"/>
      <c r="F25" s="42">
        <f>SUM(F22:F24)</f>
        <v>9022.6121977000003</v>
      </c>
      <c r="G25" s="43">
        <f>SUM(G22:G24)</f>
        <v>7.4438073758139586E-2</v>
      </c>
      <c r="H25" s="31"/>
      <c r="I25" s="32"/>
      <c r="J25" s="3"/>
    </row>
    <row r="26" spans="1:11" ht="13.15" customHeight="1">
      <c r="A26" s="1"/>
      <c r="B26" s="33"/>
      <c r="C26" s="35"/>
      <c r="D26" s="28"/>
      <c r="E26" s="35"/>
      <c r="F26" s="44"/>
      <c r="G26" s="43"/>
      <c r="H26" s="31"/>
      <c r="I26" s="32"/>
      <c r="J26" s="3"/>
    </row>
    <row r="27" spans="1:11" ht="13.15" customHeight="1">
      <c r="A27" s="1"/>
      <c r="B27" s="33" t="s">
        <v>56</v>
      </c>
      <c r="C27" s="35"/>
      <c r="D27" s="28"/>
      <c r="E27" s="35"/>
      <c r="F27" s="45">
        <f>F25+F18+F13</f>
        <v>25040.3621977</v>
      </c>
      <c r="G27" s="46">
        <f>G25+G18+G13</f>
        <v>0.20663807375813956</v>
      </c>
      <c r="H27" s="31"/>
      <c r="I27" s="32"/>
      <c r="J27" s="3"/>
    </row>
    <row r="28" spans="1:11" ht="13.15" customHeight="1">
      <c r="A28" s="1"/>
      <c r="B28" s="11" t="s">
        <v>57</v>
      </c>
      <c r="C28" s="12"/>
      <c r="D28" s="12"/>
      <c r="E28" s="12"/>
      <c r="F28" s="12"/>
      <c r="G28" s="12"/>
      <c r="H28" s="13"/>
      <c r="I28" s="14"/>
      <c r="J28" s="3"/>
    </row>
    <row r="29" spans="1:11" ht="13.15" customHeight="1">
      <c r="A29" s="1"/>
      <c r="B29" s="11" t="s">
        <v>58</v>
      </c>
      <c r="C29" s="12"/>
      <c r="D29" s="12"/>
      <c r="E29" s="12"/>
      <c r="F29" s="1"/>
      <c r="G29" s="13"/>
      <c r="H29" s="13"/>
      <c r="I29" s="14"/>
      <c r="J29" s="3"/>
    </row>
    <row r="30" spans="1:11" ht="13.15" customHeight="1">
      <c r="A30" s="15" t="s">
        <v>59</v>
      </c>
      <c r="B30" s="16" t="s">
        <v>60</v>
      </c>
      <c r="C30" s="12" t="s">
        <v>61</v>
      </c>
      <c r="D30" s="12" t="s">
        <v>62</v>
      </c>
      <c r="E30" s="17">
        <v>3000000</v>
      </c>
      <c r="F30" s="18">
        <v>3079.28</v>
      </c>
      <c r="G30" s="19">
        <v>2.53E-2</v>
      </c>
      <c r="H30" s="47">
        <v>7.6562000000000005E-2</v>
      </c>
      <c r="I30" s="21"/>
      <c r="J30" s="3"/>
    </row>
    <row r="31" spans="1:11" ht="13.15" customHeight="1">
      <c r="A31" s="15" t="s">
        <v>63</v>
      </c>
      <c r="B31" s="16" t="s">
        <v>64</v>
      </c>
      <c r="C31" s="12" t="s">
        <v>65</v>
      </c>
      <c r="D31" s="12" t="s">
        <v>62</v>
      </c>
      <c r="E31" s="17">
        <v>3000000</v>
      </c>
      <c r="F31" s="18">
        <v>2926.79</v>
      </c>
      <c r="G31" s="19">
        <v>2.4E-2</v>
      </c>
      <c r="H31" s="47">
        <v>7.6916999999999999E-2</v>
      </c>
      <c r="I31" s="21"/>
      <c r="J31" s="3"/>
    </row>
    <row r="32" spans="1:11" ht="13.15" customHeight="1">
      <c r="A32" s="15" t="s">
        <v>66</v>
      </c>
      <c r="B32" s="16" t="s">
        <v>67</v>
      </c>
      <c r="C32" s="12" t="s">
        <v>68</v>
      </c>
      <c r="D32" s="12" t="s">
        <v>62</v>
      </c>
      <c r="E32" s="17">
        <v>2500000</v>
      </c>
      <c r="F32" s="18">
        <v>2564.33</v>
      </c>
      <c r="G32" s="19">
        <v>2.1100000000000001E-2</v>
      </c>
      <c r="H32" s="47">
        <v>7.6976000000000003E-2</v>
      </c>
      <c r="I32" s="21"/>
      <c r="J32" s="3"/>
    </row>
    <row r="33" spans="1:12" ht="13.15" customHeight="1">
      <c r="A33" s="15" t="s">
        <v>69</v>
      </c>
      <c r="B33" s="16" t="s">
        <v>70</v>
      </c>
      <c r="C33" s="12" t="s">
        <v>71</v>
      </c>
      <c r="D33" s="12" t="s">
        <v>62</v>
      </c>
      <c r="E33" s="17">
        <v>2500000</v>
      </c>
      <c r="F33" s="18">
        <v>2549.7800000000002</v>
      </c>
      <c r="G33" s="19">
        <v>2.1000000000000001E-2</v>
      </c>
      <c r="H33" s="47">
        <v>7.6673000000000005E-2</v>
      </c>
      <c r="I33" s="21"/>
      <c r="J33" s="3"/>
    </row>
    <row r="34" spans="1:12" ht="13.15" customHeight="1">
      <c r="A34" s="15" t="s">
        <v>72</v>
      </c>
      <c r="B34" s="16" t="s">
        <v>73</v>
      </c>
      <c r="C34" s="12" t="s">
        <v>74</v>
      </c>
      <c r="D34" s="12" t="s">
        <v>62</v>
      </c>
      <c r="E34" s="17">
        <v>2500000</v>
      </c>
      <c r="F34" s="18">
        <v>2537.58</v>
      </c>
      <c r="G34" s="19">
        <v>2.0799999999999999E-2</v>
      </c>
      <c r="H34" s="47">
        <v>7.6942999999999998E-2</v>
      </c>
      <c r="I34" s="21"/>
      <c r="J34" s="3"/>
    </row>
    <row r="35" spans="1:12" ht="13.15" customHeight="1">
      <c r="A35" s="15" t="s">
        <v>75</v>
      </c>
      <c r="B35" s="16" t="s">
        <v>76</v>
      </c>
      <c r="C35" s="12" t="s">
        <v>77</v>
      </c>
      <c r="D35" s="12" t="s">
        <v>78</v>
      </c>
      <c r="E35" s="17">
        <v>250</v>
      </c>
      <c r="F35" s="18">
        <v>2438.44</v>
      </c>
      <c r="G35" s="19">
        <v>2.01E-2</v>
      </c>
      <c r="H35" s="47">
        <v>7.8E-2</v>
      </c>
      <c r="I35" s="21"/>
      <c r="J35" s="3"/>
    </row>
    <row r="36" spans="1:12" ht="13.15" customHeight="1">
      <c r="A36" s="15" t="s">
        <v>79</v>
      </c>
      <c r="B36" s="16" t="s">
        <v>80</v>
      </c>
      <c r="C36" s="12" t="s">
        <v>81</v>
      </c>
      <c r="D36" s="12" t="s">
        <v>78</v>
      </c>
      <c r="E36" s="17">
        <v>250</v>
      </c>
      <c r="F36" s="18">
        <v>2423.98</v>
      </c>
      <c r="G36" s="19">
        <v>0.02</v>
      </c>
      <c r="H36" s="47">
        <v>7.7100000000000002E-2</v>
      </c>
      <c r="I36" s="21"/>
      <c r="J36" s="3"/>
    </row>
    <row r="37" spans="1:12" ht="13.15" customHeight="1">
      <c r="A37" s="15" t="s">
        <v>82</v>
      </c>
      <c r="B37" s="16" t="s">
        <v>83</v>
      </c>
      <c r="C37" s="12" t="s">
        <v>84</v>
      </c>
      <c r="D37" s="12" t="s">
        <v>62</v>
      </c>
      <c r="E37" s="17">
        <v>2000000</v>
      </c>
      <c r="F37" s="18">
        <v>2069.5300000000002</v>
      </c>
      <c r="G37" s="19">
        <v>1.7100000000000001E-2</v>
      </c>
      <c r="H37" s="47">
        <v>7.6740000000000003E-2</v>
      </c>
      <c r="I37" s="21"/>
      <c r="J37" s="3"/>
    </row>
    <row r="38" spans="1:12" ht="13.15" customHeight="1">
      <c r="A38" s="15" t="s">
        <v>85</v>
      </c>
      <c r="B38" s="16" t="s">
        <v>86</v>
      </c>
      <c r="C38" s="12" t="s">
        <v>87</v>
      </c>
      <c r="D38" s="12" t="s">
        <v>62</v>
      </c>
      <c r="E38" s="17">
        <v>2000000</v>
      </c>
      <c r="F38" s="18">
        <v>2030.61</v>
      </c>
      <c r="G38" s="19">
        <v>1.6799999999999999E-2</v>
      </c>
      <c r="H38" s="47">
        <v>7.6462000000000002E-2</v>
      </c>
      <c r="I38" s="21"/>
      <c r="J38" s="3"/>
    </row>
    <row r="39" spans="1:12" ht="13.15" customHeight="1">
      <c r="A39" s="15" t="s">
        <v>88</v>
      </c>
      <c r="B39" s="16" t="s">
        <v>89</v>
      </c>
      <c r="C39" s="12" t="s">
        <v>90</v>
      </c>
      <c r="D39" s="12" t="s">
        <v>62</v>
      </c>
      <c r="E39" s="17">
        <v>2000000</v>
      </c>
      <c r="F39" s="18">
        <v>2006.55</v>
      </c>
      <c r="G39" s="19">
        <v>1.66E-2</v>
      </c>
      <c r="H39" s="47">
        <v>7.6930999999999999E-2</v>
      </c>
      <c r="I39" s="21"/>
      <c r="J39" s="3"/>
    </row>
    <row r="40" spans="1:12" ht="13.15" customHeight="1">
      <c r="A40" s="15" t="s">
        <v>91</v>
      </c>
      <c r="B40" s="16" t="s">
        <v>92</v>
      </c>
      <c r="C40" s="12" t="s">
        <v>93</v>
      </c>
      <c r="D40" s="12" t="s">
        <v>62</v>
      </c>
      <c r="E40" s="17">
        <v>1500000</v>
      </c>
      <c r="F40" s="18">
        <v>1560.31</v>
      </c>
      <c r="G40" s="19">
        <v>1.29E-2</v>
      </c>
      <c r="H40" s="47">
        <v>7.7055999999999999E-2</v>
      </c>
      <c r="I40" s="21"/>
      <c r="J40" s="3"/>
      <c r="K40" s="22"/>
      <c r="L40" s="22"/>
    </row>
    <row r="41" spans="1:12" ht="13.15" customHeight="1">
      <c r="A41" s="15" t="s">
        <v>94</v>
      </c>
      <c r="B41" s="16" t="s">
        <v>95</v>
      </c>
      <c r="C41" s="12" t="s">
        <v>96</v>
      </c>
      <c r="D41" s="12" t="s">
        <v>62</v>
      </c>
      <c r="E41" s="17">
        <v>1500000</v>
      </c>
      <c r="F41" s="18">
        <v>1558.73</v>
      </c>
      <c r="G41" s="19">
        <v>1.29E-2</v>
      </c>
      <c r="H41" s="47">
        <v>7.6811000000000004E-2</v>
      </c>
      <c r="I41" s="21"/>
      <c r="J41" s="3"/>
      <c r="K41" s="22"/>
      <c r="L41" s="22"/>
    </row>
    <row r="42" spans="1:12" ht="13.15" customHeight="1">
      <c r="A42" s="15" t="s">
        <v>97</v>
      </c>
      <c r="B42" s="16" t="s">
        <v>98</v>
      </c>
      <c r="C42" s="12" t="s">
        <v>99</v>
      </c>
      <c r="D42" s="12" t="s">
        <v>62</v>
      </c>
      <c r="E42" s="17">
        <v>1500000</v>
      </c>
      <c r="F42" s="18">
        <v>1551.26</v>
      </c>
      <c r="G42" s="19">
        <v>1.2800000000000001E-2</v>
      </c>
      <c r="H42" s="47">
        <v>7.6776999999999998E-2</v>
      </c>
      <c r="I42" s="21"/>
      <c r="J42" s="3"/>
      <c r="K42" s="22"/>
      <c r="L42" s="22"/>
    </row>
    <row r="43" spans="1:12" ht="13.15" customHeight="1">
      <c r="A43" s="15" t="s">
        <v>100</v>
      </c>
      <c r="B43" s="16" t="s">
        <v>101</v>
      </c>
      <c r="C43" s="12" t="s">
        <v>102</v>
      </c>
      <c r="D43" s="12" t="s">
        <v>62</v>
      </c>
      <c r="E43" s="17">
        <v>1500000</v>
      </c>
      <c r="F43" s="18">
        <v>1546.96</v>
      </c>
      <c r="G43" s="19">
        <v>1.2800000000000001E-2</v>
      </c>
      <c r="H43" s="47">
        <v>7.6740000000000003E-2</v>
      </c>
      <c r="I43" s="21"/>
      <c r="J43" s="3"/>
      <c r="K43" s="22"/>
      <c r="L43" s="22"/>
    </row>
    <row r="44" spans="1:12" ht="13.15" customHeight="1">
      <c r="A44" s="15" t="s">
        <v>103</v>
      </c>
      <c r="B44" s="16" t="s">
        <v>104</v>
      </c>
      <c r="C44" s="12" t="s">
        <v>105</v>
      </c>
      <c r="D44" s="12" t="s">
        <v>62</v>
      </c>
      <c r="E44" s="17">
        <v>1500000</v>
      </c>
      <c r="F44" s="18">
        <v>1539.91</v>
      </c>
      <c r="G44" s="19">
        <v>1.2699999999999999E-2</v>
      </c>
      <c r="H44" s="47">
        <v>7.6665999999999998E-2</v>
      </c>
      <c r="I44" s="21"/>
      <c r="J44" s="3"/>
      <c r="K44" s="22"/>
      <c r="L44" s="22"/>
    </row>
    <row r="45" spans="1:12" ht="13.15" customHeight="1">
      <c r="A45" s="15" t="s">
        <v>106</v>
      </c>
      <c r="B45" s="16" t="s">
        <v>107</v>
      </c>
      <c r="C45" s="12" t="s">
        <v>108</v>
      </c>
      <c r="D45" s="12" t="s">
        <v>62</v>
      </c>
      <c r="E45" s="17">
        <v>1500000</v>
      </c>
      <c r="F45" s="18">
        <v>1539.39</v>
      </c>
      <c r="G45" s="19">
        <v>1.2699999999999999E-2</v>
      </c>
      <c r="H45" s="47">
        <v>7.6597999999999999E-2</v>
      </c>
      <c r="I45" s="21"/>
      <c r="J45" s="3"/>
      <c r="K45" s="22"/>
      <c r="L45" s="22"/>
    </row>
    <row r="46" spans="1:12" ht="13.15" customHeight="1">
      <c r="A46" s="15" t="s">
        <v>109</v>
      </c>
      <c r="B46" s="16" t="s">
        <v>110</v>
      </c>
      <c r="C46" s="12" t="s">
        <v>111</v>
      </c>
      <c r="D46" s="12" t="s">
        <v>62</v>
      </c>
      <c r="E46" s="17">
        <v>1500000</v>
      </c>
      <c r="F46" s="18">
        <v>1508.54</v>
      </c>
      <c r="G46" s="19">
        <v>1.24E-2</v>
      </c>
      <c r="H46" s="47">
        <v>7.3527999999999996E-2</v>
      </c>
      <c r="I46" s="21"/>
      <c r="J46" s="3"/>
      <c r="K46" s="22"/>
      <c r="L46" s="22"/>
    </row>
    <row r="47" spans="1:12" ht="13.15" customHeight="1">
      <c r="A47" s="15" t="s">
        <v>112</v>
      </c>
      <c r="B47" s="16" t="s">
        <v>113</v>
      </c>
      <c r="C47" s="12" t="s">
        <v>114</v>
      </c>
      <c r="D47" s="12" t="s">
        <v>62</v>
      </c>
      <c r="E47" s="17">
        <v>1500000</v>
      </c>
      <c r="F47" s="18">
        <v>1463.46</v>
      </c>
      <c r="G47" s="19">
        <v>1.21E-2</v>
      </c>
      <c r="H47" s="47">
        <v>7.6916999999999999E-2</v>
      </c>
      <c r="I47" s="21"/>
      <c r="J47" s="3"/>
      <c r="K47" s="22"/>
      <c r="L47" s="22"/>
    </row>
    <row r="48" spans="1:12" ht="13.15" customHeight="1">
      <c r="A48" s="15" t="s">
        <v>115</v>
      </c>
      <c r="B48" s="16" t="s">
        <v>116</v>
      </c>
      <c r="C48" s="12" t="s">
        <v>117</v>
      </c>
      <c r="D48" s="12" t="s">
        <v>62</v>
      </c>
      <c r="E48" s="17">
        <v>1500000</v>
      </c>
      <c r="F48" s="18">
        <v>1452.38</v>
      </c>
      <c r="G48" s="19">
        <v>1.2E-2</v>
      </c>
      <c r="H48" s="47">
        <v>7.6535999999999993E-2</v>
      </c>
      <c r="I48" s="21"/>
      <c r="J48" s="3"/>
      <c r="K48" s="22"/>
      <c r="L48" s="22"/>
    </row>
    <row r="49" spans="1:12" ht="13.15" customHeight="1">
      <c r="A49" s="15" t="s">
        <v>118</v>
      </c>
      <c r="B49" s="16" t="s">
        <v>119</v>
      </c>
      <c r="C49" s="12" t="s">
        <v>120</v>
      </c>
      <c r="D49" s="12" t="s">
        <v>62</v>
      </c>
      <c r="E49" s="17">
        <v>1000000</v>
      </c>
      <c r="F49" s="18">
        <v>1045.3399999999999</v>
      </c>
      <c r="G49" s="19">
        <v>8.6E-3</v>
      </c>
      <c r="H49" s="47">
        <v>7.6619999999999994E-2</v>
      </c>
      <c r="I49" s="21"/>
      <c r="J49" s="3"/>
      <c r="K49" s="22"/>
      <c r="L49" s="22"/>
    </row>
    <row r="50" spans="1:12" ht="13.15" customHeight="1">
      <c r="A50" s="15" t="s">
        <v>121</v>
      </c>
      <c r="B50" s="16" t="s">
        <v>122</v>
      </c>
      <c r="C50" s="12" t="s">
        <v>123</v>
      </c>
      <c r="D50" s="12" t="s">
        <v>62</v>
      </c>
      <c r="E50" s="17">
        <v>1000000</v>
      </c>
      <c r="F50" s="18">
        <v>1039.96</v>
      </c>
      <c r="G50" s="19">
        <v>8.6E-3</v>
      </c>
      <c r="H50" s="47">
        <v>7.7588000000000004E-2</v>
      </c>
      <c r="I50" s="21"/>
      <c r="J50" s="3"/>
      <c r="K50" s="22"/>
      <c r="L50" s="22"/>
    </row>
    <row r="51" spans="1:12" ht="13.15" customHeight="1">
      <c r="A51" s="15" t="s">
        <v>124</v>
      </c>
      <c r="B51" s="16" t="s">
        <v>125</v>
      </c>
      <c r="C51" s="12" t="s">
        <v>126</v>
      </c>
      <c r="D51" s="12" t="s">
        <v>62</v>
      </c>
      <c r="E51" s="17">
        <v>1000000</v>
      </c>
      <c r="F51" s="18">
        <v>1039.8900000000001</v>
      </c>
      <c r="G51" s="19">
        <v>8.6E-3</v>
      </c>
      <c r="H51" s="47">
        <v>7.7438999999999994E-2</v>
      </c>
      <c r="I51" s="21"/>
      <c r="J51" s="3"/>
      <c r="K51" s="22"/>
      <c r="L51" s="22"/>
    </row>
    <row r="52" spans="1:12" ht="13.15" customHeight="1">
      <c r="A52" s="15" t="s">
        <v>127</v>
      </c>
      <c r="B52" s="16" t="s">
        <v>128</v>
      </c>
      <c r="C52" s="12" t="s">
        <v>129</v>
      </c>
      <c r="D52" s="12" t="s">
        <v>62</v>
      </c>
      <c r="E52" s="17">
        <v>1000000</v>
      </c>
      <c r="F52" s="18">
        <v>1038.98</v>
      </c>
      <c r="G52" s="19">
        <v>8.6E-3</v>
      </c>
      <c r="H52" s="47">
        <v>7.6982999999999996E-2</v>
      </c>
      <c r="I52" s="21"/>
      <c r="J52" s="3"/>
      <c r="K52" s="22"/>
      <c r="L52" s="22"/>
    </row>
    <row r="53" spans="1:12" ht="13.15" customHeight="1">
      <c r="A53" s="15" t="s">
        <v>130</v>
      </c>
      <c r="B53" s="16" t="s">
        <v>131</v>
      </c>
      <c r="C53" s="12" t="s">
        <v>132</v>
      </c>
      <c r="D53" s="12" t="s">
        <v>62</v>
      </c>
      <c r="E53" s="17">
        <v>1000000</v>
      </c>
      <c r="F53" s="18">
        <v>1038.54</v>
      </c>
      <c r="G53" s="19">
        <v>8.6E-3</v>
      </c>
      <c r="H53" s="47">
        <v>7.6811000000000004E-2</v>
      </c>
      <c r="I53" s="21"/>
      <c r="J53" s="3"/>
      <c r="K53" s="22"/>
      <c r="L53" s="22"/>
    </row>
    <row r="54" spans="1:12" ht="13.15" customHeight="1">
      <c r="A54" s="15" t="s">
        <v>133</v>
      </c>
      <c r="B54" s="16" t="s">
        <v>134</v>
      </c>
      <c r="C54" s="12" t="s">
        <v>135</v>
      </c>
      <c r="D54" s="12" t="s">
        <v>62</v>
      </c>
      <c r="E54" s="17">
        <v>1000000</v>
      </c>
      <c r="F54" s="18">
        <v>1037.74</v>
      </c>
      <c r="G54" s="19">
        <v>8.6E-3</v>
      </c>
      <c r="H54" s="47">
        <v>7.6776999999999998E-2</v>
      </c>
      <c r="I54" s="21"/>
      <c r="J54" s="3"/>
      <c r="K54" s="22"/>
      <c r="L54" s="22"/>
    </row>
    <row r="55" spans="1:12" ht="13.15" customHeight="1">
      <c r="A55" s="15" t="s">
        <v>136</v>
      </c>
      <c r="B55" s="16" t="s">
        <v>137</v>
      </c>
      <c r="C55" s="12" t="s">
        <v>138</v>
      </c>
      <c r="D55" s="12" t="s">
        <v>62</v>
      </c>
      <c r="E55" s="17">
        <v>1000000</v>
      </c>
      <c r="F55" s="18">
        <v>1030.55</v>
      </c>
      <c r="G55" s="19">
        <v>8.5000000000000006E-3</v>
      </c>
      <c r="H55" s="47">
        <v>7.6665999999999998E-2</v>
      </c>
      <c r="I55" s="21"/>
      <c r="J55" s="3"/>
      <c r="K55" s="22"/>
      <c r="L55" s="22"/>
    </row>
    <row r="56" spans="1:12" ht="13.15" customHeight="1">
      <c r="A56" s="15" t="s">
        <v>139</v>
      </c>
      <c r="B56" s="16" t="s">
        <v>140</v>
      </c>
      <c r="C56" s="12" t="s">
        <v>141</v>
      </c>
      <c r="D56" s="12" t="s">
        <v>62</v>
      </c>
      <c r="E56" s="17">
        <v>1000000</v>
      </c>
      <c r="F56" s="18">
        <v>1026.8900000000001</v>
      </c>
      <c r="G56" s="19">
        <v>8.5000000000000006E-3</v>
      </c>
      <c r="H56" s="47">
        <v>7.7107999999999996E-2</v>
      </c>
      <c r="I56" s="21"/>
      <c r="J56" s="3"/>
      <c r="K56" s="22"/>
      <c r="L56" s="22"/>
    </row>
    <row r="57" spans="1:12" ht="13.15" customHeight="1">
      <c r="A57" s="15" t="s">
        <v>142</v>
      </c>
      <c r="B57" s="16" t="s">
        <v>143</v>
      </c>
      <c r="C57" s="12" t="s">
        <v>144</v>
      </c>
      <c r="D57" s="12" t="s">
        <v>62</v>
      </c>
      <c r="E57" s="17">
        <v>1000000</v>
      </c>
      <c r="F57" s="18">
        <v>1024.23</v>
      </c>
      <c r="G57" s="19">
        <v>8.5000000000000006E-3</v>
      </c>
      <c r="H57" s="47">
        <v>7.7130000000000004E-2</v>
      </c>
      <c r="I57" s="21"/>
      <c r="J57" s="3"/>
      <c r="K57" s="22"/>
      <c r="L57" s="22"/>
    </row>
    <row r="58" spans="1:12" ht="13.15" customHeight="1">
      <c r="A58" s="15" t="s">
        <v>145</v>
      </c>
      <c r="B58" s="16" t="s">
        <v>146</v>
      </c>
      <c r="C58" s="12" t="s">
        <v>147</v>
      </c>
      <c r="D58" s="12" t="s">
        <v>62</v>
      </c>
      <c r="E58" s="17">
        <v>1000000</v>
      </c>
      <c r="F58" s="18">
        <v>1019.64</v>
      </c>
      <c r="G58" s="19">
        <v>8.3999999999999995E-3</v>
      </c>
      <c r="H58" s="47">
        <v>7.6635999999999996E-2</v>
      </c>
      <c r="I58" s="21"/>
      <c r="J58" s="3"/>
      <c r="K58" s="22"/>
      <c r="L58" s="22"/>
    </row>
    <row r="59" spans="1:12" ht="13.15" customHeight="1">
      <c r="A59" s="15" t="s">
        <v>148</v>
      </c>
      <c r="B59" s="16" t="s">
        <v>149</v>
      </c>
      <c r="C59" s="12" t="s">
        <v>150</v>
      </c>
      <c r="D59" s="12" t="s">
        <v>62</v>
      </c>
      <c r="E59" s="17">
        <v>1000000</v>
      </c>
      <c r="F59" s="18">
        <v>1009.06</v>
      </c>
      <c r="G59" s="19">
        <v>8.3000000000000001E-3</v>
      </c>
      <c r="H59" s="47">
        <v>7.5580999999999995E-2</v>
      </c>
      <c r="I59" s="21"/>
      <c r="J59" s="3"/>
      <c r="K59" s="22"/>
      <c r="L59" s="22"/>
    </row>
    <row r="60" spans="1:12" ht="13.15" customHeight="1">
      <c r="A60" s="15" t="s">
        <v>151</v>
      </c>
      <c r="B60" s="16" t="s">
        <v>152</v>
      </c>
      <c r="C60" s="12" t="s">
        <v>153</v>
      </c>
      <c r="D60" s="12" t="s">
        <v>62</v>
      </c>
      <c r="E60" s="17">
        <v>1000000</v>
      </c>
      <c r="F60" s="18">
        <v>1007.7</v>
      </c>
      <c r="G60" s="19">
        <v>8.3000000000000001E-3</v>
      </c>
      <c r="H60" s="47">
        <v>7.5785000000000005E-2</v>
      </c>
      <c r="I60" s="21"/>
      <c r="J60" s="3"/>
      <c r="K60" s="22"/>
      <c r="L60" s="22"/>
    </row>
    <row r="61" spans="1:12" ht="13.15" customHeight="1">
      <c r="A61" s="15" t="s">
        <v>154</v>
      </c>
      <c r="B61" s="16" t="s">
        <v>155</v>
      </c>
      <c r="C61" s="12" t="s">
        <v>156</v>
      </c>
      <c r="D61" s="12" t="s">
        <v>62</v>
      </c>
      <c r="E61" s="17">
        <v>1000000</v>
      </c>
      <c r="F61" s="18">
        <v>996.9</v>
      </c>
      <c r="G61" s="19">
        <v>8.2000000000000007E-3</v>
      </c>
      <c r="H61" s="47">
        <v>7.7123999999999998E-2</v>
      </c>
      <c r="I61" s="21"/>
      <c r="J61" s="3"/>
      <c r="K61" s="22"/>
      <c r="L61" s="22"/>
    </row>
    <row r="62" spans="1:12" ht="13.15" customHeight="1">
      <c r="A62" s="15" t="s">
        <v>157</v>
      </c>
      <c r="B62" s="16" t="s">
        <v>158</v>
      </c>
      <c r="C62" s="12" t="s">
        <v>159</v>
      </c>
      <c r="D62" s="12" t="s">
        <v>62</v>
      </c>
      <c r="E62" s="17">
        <v>1000000</v>
      </c>
      <c r="F62" s="18">
        <v>983.89</v>
      </c>
      <c r="G62" s="19">
        <v>8.0999999999999996E-3</v>
      </c>
      <c r="H62" s="47">
        <v>7.6404E-2</v>
      </c>
      <c r="I62" s="21"/>
      <c r="J62" s="3"/>
      <c r="K62" s="22"/>
      <c r="L62" s="22"/>
    </row>
    <row r="63" spans="1:12" ht="13.15" customHeight="1">
      <c r="A63" s="15" t="s">
        <v>160</v>
      </c>
      <c r="B63" s="16" t="s">
        <v>161</v>
      </c>
      <c r="C63" s="12" t="s">
        <v>162</v>
      </c>
      <c r="D63" s="12" t="s">
        <v>62</v>
      </c>
      <c r="E63" s="17">
        <v>1000000</v>
      </c>
      <c r="F63" s="18">
        <v>969.09</v>
      </c>
      <c r="G63" s="19">
        <v>8.0000000000000002E-3</v>
      </c>
      <c r="H63" s="47">
        <v>7.6616000000000004E-2</v>
      </c>
      <c r="I63" s="21"/>
      <c r="J63" s="3"/>
      <c r="K63" s="22"/>
      <c r="L63" s="22"/>
    </row>
    <row r="64" spans="1:12" ht="13.15" customHeight="1">
      <c r="A64" s="15" t="s">
        <v>163</v>
      </c>
      <c r="B64" s="16" t="s">
        <v>164</v>
      </c>
      <c r="C64" s="12" t="s">
        <v>165</v>
      </c>
      <c r="D64" s="12" t="s">
        <v>62</v>
      </c>
      <c r="E64" s="17">
        <v>1000000</v>
      </c>
      <c r="F64" s="18">
        <v>952.76</v>
      </c>
      <c r="G64" s="19">
        <v>7.9000000000000008E-3</v>
      </c>
      <c r="H64" s="47">
        <v>7.639E-2</v>
      </c>
      <c r="I64" s="21"/>
      <c r="J64" s="3"/>
      <c r="K64" s="22"/>
      <c r="L64" s="22"/>
    </row>
    <row r="65" spans="1:12" ht="13.15" customHeight="1">
      <c r="A65" s="15" t="s">
        <v>166</v>
      </c>
      <c r="B65" s="16" t="s">
        <v>167</v>
      </c>
      <c r="C65" s="12" t="s">
        <v>168</v>
      </c>
      <c r="D65" s="12" t="s">
        <v>62</v>
      </c>
      <c r="E65" s="17">
        <v>500000</v>
      </c>
      <c r="F65" s="18">
        <v>528.78</v>
      </c>
      <c r="G65" s="19">
        <v>4.4000000000000003E-3</v>
      </c>
      <c r="H65" s="47">
        <v>7.7026999999999998E-2</v>
      </c>
      <c r="I65" s="21"/>
      <c r="J65" s="3"/>
      <c r="K65" s="22"/>
      <c r="L65" s="22"/>
    </row>
    <row r="66" spans="1:12" ht="13.15" customHeight="1">
      <c r="A66" s="15" t="s">
        <v>169</v>
      </c>
      <c r="B66" s="16" t="s">
        <v>170</v>
      </c>
      <c r="C66" s="12" t="s">
        <v>171</v>
      </c>
      <c r="D66" s="12" t="s">
        <v>62</v>
      </c>
      <c r="E66" s="17">
        <v>500000</v>
      </c>
      <c r="F66" s="18">
        <v>526.66999999999996</v>
      </c>
      <c r="G66" s="19">
        <v>4.3E-3</v>
      </c>
      <c r="H66" s="47">
        <v>7.6982999999999996E-2</v>
      </c>
      <c r="I66" s="21"/>
      <c r="J66" s="3"/>
      <c r="K66" s="22"/>
      <c r="L66" s="22"/>
    </row>
    <row r="67" spans="1:12" ht="13.15" customHeight="1">
      <c r="A67" s="15" t="s">
        <v>172</v>
      </c>
      <c r="B67" s="16" t="s">
        <v>173</v>
      </c>
      <c r="C67" s="12" t="s">
        <v>174</v>
      </c>
      <c r="D67" s="12" t="s">
        <v>62</v>
      </c>
      <c r="E67" s="17">
        <v>500000</v>
      </c>
      <c r="F67" s="18">
        <v>524.79999999999995</v>
      </c>
      <c r="G67" s="19">
        <v>4.3E-3</v>
      </c>
      <c r="H67" s="47">
        <v>7.6976000000000003E-2</v>
      </c>
      <c r="I67" s="21"/>
      <c r="J67" s="3"/>
      <c r="K67" s="22"/>
      <c r="L67" s="22"/>
    </row>
    <row r="68" spans="1:12" ht="13.15" customHeight="1">
      <c r="A68" s="15" t="s">
        <v>175</v>
      </c>
      <c r="B68" s="16" t="s">
        <v>176</v>
      </c>
      <c r="C68" s="12" t="s">
        <v>177</v>
      </c>
      <c r="D68" s="12" t="s">
        <v>62</v>
      </c>
      <c r="E68" s="17">
        <v>500000</v>
      </c>
      <c r="F68" s="18">
        <v>524.08000000000004</v>
      </c>
      <c r="G68" s="19">
        <v>4.3E-3</v>
      </c>
      <c r="H68" s="47">
        <v>7.6976000000000003E-2</v>
      </c>
      <c r="I68" s="21"/>
      <c r="J68" s="3"/>
      <c r="K68" s="22"/>
      <c r="L68" s="22"/>
    </row>
    <row r="69" spans="1:12" ht="13.15" customHeight="1">
      <c r="A69" s="15" t="s">
        <v>178</v>
      </c>
      <c r="B69" s="16" t="s">
        <v>179</v>
      </c>
      <c r="C69" s="12" t="s">
        <v>180</v>
      </c>
      <c r="D69" s="12" t="s">
        <v>62</v>
      </c>
      <c r="E69" s="17">
        <v>500000</v>
      </c>
      <c r="F69" s="18">
        <v>524.08000000000004</v>
      </c>
      <c r="G69" s="19">
        <v>4.3E-3</v>
      </c>
      <c r="H69" s="47">
        <v>7.7055999999999999E-2</v>
      </c>
      <c r="I69" s="21"/>
      <c r="J69" s="3"/>
      <c r="K69" s="22"/>
      <c r="L69" s="22"/>
    </row>
    <row r="70" spans="1:12" ht="13.15" customHeight="1">
      <c r="A70" s="15" t="s">
        <v>181</v>
      </c>
      <c r="B70" s="16" t="s">
        <v>182</v>
      </c>
      <c r="C70" s="12" t="s">
        <v>183</v>
      </c>
      <c r="D70" s="12" t="s">
        <v>62</v>
      </c>
      <c r="E70" s="17">
        <v>500000</v>
      </c>
      <c r="F70" s="18">
        <v>523.29</v>
      </c>
      <c r="G70" s="19">
        <v>4.3E-3</v>
      </c>
      <c r="H70" s="47">
        <v>7.6619999999999994E-2</v>
      </c>
      <c r="I70" s="21"/>
      <c r="J70" s="3"/>
      <c r="K70" s="22"/>
      <c r="L70" s="22"/>
    </row>
    <row r="71" spans="1:12" ht="13.15" customHeight="1">
      <c r="A71" s="15" t="s">
        <v>184</v>
      </c>
      <c r="B71" s="16" t="s">
        <v>185</v>
      </c>
      <c r="C71" s="12" t="s">
        <v>186</v>
      </c>
      <c r="D71" s="12" t="s">
        <v>62</v>
      </c>
      <c r="E71" s="17">
        <v>500000</v>
      </c>
      <c r="F71" s="18">
        <v>522.66</v>
      </c>
      <c r="G71" s="19">
        <v>4.3E-3</v>
      </c>
      <c r="H71" s="47">
        <v>7.6700999999999991E-2</v>
      </c>
      <c r="I71" s="21"/>
      <c r="J71" s="3"/>
      <c r="K71" s="22"/>
      <c r="L71" s="22"/>
    </row>
    <row r="72" spans="1:12" ht="13.15" customHeight="1">
      <c r="A72" s="15" t="s">
        <v>187</v>
      </c>
      <c r="B72" s="16" t="s">
        <v>188</v>
      </c>
      <c r="C72" s="12" t="s">
        <v>189</v>
      </c>
      <c r="D72" s="12" t="s">
        <v>62</v>
      </c>
      <c r="E72" s="17">
        <v>500000</v>
      </c>
      <c r="F72" s="18">
        <v>520.57000000000005</v>
      </c>
      <c r="G72" s="19">
        <v>4.3E-3</v>
      </c>
      <c r="H72" s="47">
        <v>7.7107999999999996E-2</v>
      </c>
      <c r="I72" s="21"/>
      <c r="J72" s="3"/>
      <c r="K72" s="22"/>
      <c r="L72" s="22"/>
    </row>
    <row r="73" spans="1:12" ht="13.15" customHeight="1">
      <c r="A73" s="15" t="s">
        <v>190</v>
      </c>
      <c r="B73" s="16" t="s">
        <v>191</v>
      </c>
      <c r="C73" s="12" t="s">
        <v>192</v>
      </c>
      <c r="D73" s="12" t="s">
        <v>62</v>
      </c>
      <c r="E73" s="17">
        <v>500000</v>
      </c>
      <c r="F73" s="18">
        <v>519.57000000000005</v>
      </c>
      <c r="G73" s="19">
        <v>4.3E-3</v>
      </c>
      <c r="H73" s="47">
        <v>7.6846999999999999E-2</v>
      </c>
      <c r="I73" s="21"/>
      <c r="J73" s="3"/>
      <c r="K73" s="22"/>
      <c r="L73" s="22"/>
    </row>
    <row r="74" spans="1:12" ht="13.15" customHeight="1">
      <c r="A74" s="15" t="s">
        <v>193</v>
      </c>
      <c r="B74" s="16" t="s">
        <v>194</v>
      </c>
      <c r="C74" s="12" t="s">
        <v>195</v>
      </c>
      <c r="D74" s="12" t="s">
        <v>62</v>
      </c>
      <c r="E74" s="17">
        <v>500000</v>
      </c>
      <c r="F74" s="18">
        <v>519.54999999999995</v>
      </c>
      <c r="G74" s="19">
        <v>4.3E-3</v>
      </c>
      <c r="H74" s="47">
        <v>7.7588000000000004E-2</v>
      </c>
      <c r="I74" s="21"/>
      <c r="J74" s="3"/>
      <c r="K74" s="22"/>
      <c r="L74" s="22"/>
    </row>
    <row r="75" spans="1:12" ht="13.15" customHeight="1">
      <c r="A75" s="15" t="s">
        <v>196</v>
      </c>
      <c r="B75" s="16" t="s">
        <v>197</v>
      </c>
      <c r="C75" s="12" t="s">
        <v>198</v>
      </c>
      <c r="D75" s="12" t="s">
        <v>62</v>
      </c>
      <c r="E75" s="17">
        <v>500000</v>
      </c>
      <c r="F75" s="18">
        <v>518.79999999999995</v>
      </c>
      <c r="G75" s="19">
        <v>4.3E-3</v>
      </c>
      <c r="H75" s="47">
        <v>7.6765E-2</v>
      </c>
      <c r="I75" s="21"/>
      <c r="J75" s="3"/>
      <c r="K75" s="22"/>
      <c r="L75" s="22"/>
    </row>
    <row r="76" spans="1:12" ht="13.15" customHeight="1">
      <c r="A76" s="15" t="s">
        <v>199</v>
      </c>
      <c r="B76" s="16" t="s">
        <v>200</v>
      </c>
      <c r="C76" s="12" t="s">
        <v>201</v>
      </c>
      <c r="D76" s="12" t="s">
        <v>62</v>
      </c>
      <c r="E76" s="17">
        <v>500000</v>
      </c>
      <c r="F76" s="18">
        <v>518.63</v>
      </c>
      <c r="G76" s="19">
        <v>4.3E-3</v>
      </c>
      <c r="H76" s="47">
        <v>7.7588000000000004E-2</v>
      </c>
      <c r="I76" s="21"/>
      <c r="J76" s="3"/>
      <c r="K76" s="22"/>
      <c r="L76" s="22"/>
    </row>
    <row r="77" spans="1:12" ht="13.15" customHeight="1">
      <c r="A77" s="15" t="s">
        <v>202</v>
      </c>
      <c r="B77" s="16" t="s">
        <v>203</v>
      </c>
      <c r="C77" s="12" t="s">
        <v>204</v>
      </c>
      <c r="D77" s="12" t="s">
        <v>62</v>
      </c>
      <c r="E77" s="17">
        <v>500000</v>
      </c>
      <c r="F77" s="18">
        <v>518.35</v>
      </c>
      <c r="G77" s="19">
        <v>4.3E-3</v>
      </c>
      <c r="H77" s="47">
        <v>7.6765E-2</v>
      </c>
      <c r="I77" s="21"/>
      <c r="J77" s="3"/>
      <c r="K77" s="22"/>
      <c r="L77" s="22"/>
    </row>
    <row r="78" spans="1:12" ht="13.15" customHeight="1">
      <c r="A78" s="15" t="s">
        <v>205</v>
      </c>
      <c r="B78" s="16" t="s">
        <v>206</v>
      </c>
      <c r="C78" s="12" t="s">
        <v>207</v>
      </c>
      <c r="D78" s="12" t="s">
        <v>62</v>
      </c>
      <c r="E78" s="17">
        <v>500000</v>
      </c>
      <c r="F78" s="18">
        <v>518.35</v>
      </c>
      <c r="G78" s="19">
        <v>4.3E-3</v>
      </c>
      <c r="H78" s="47">
        <v>7.6976000000000003E-2</v>
      </c>
      <c r="I78" s="21"/>
      <c r="J78" s="3"/>
      <c r="K78" s="22"/>
      <c r="L78" s="22"/>
    </row>
    <row r="79" spans="1:12" ht="13.15" customHeight="1">
      <c r="A79" s="15" t="s">
        <v>208</v>
      </c>
      <c r="B79" s="16" t="s">
        <v>209</v>
      </c>
      <c r="C79" s="12" t="s">
        <v>210</v>
      </c>
      <c r="D79" s="12" t="s">
        <v>62</v>
      </c>
      <c r="E79" s="17">
        <v>500000</v>
      </c>
      <c r="F79" s="18">
        <v>517.32000000000005</v>
      </c>
      <c r="G79" s="19">
        <v>4.3E-3</v>
      </c>
      <c r="H79" s="47">
        <v>7.6978000000000005E-2</v>
      </c>
      <c r="I79" s="21"/>
      <c r="J79" s="3"/>
      <c r="K79" s="22"/>
      <c r="L79" s="22"/>
    </row>
    <row r="80" spans="1:12" ht="13.15" customHeight="1">
      <c r="A80" s="15" t="s">
        <v>211</v>
      </c>
      <c r="B80" s="16" t="s">
        <v>212</v>
      </c>
      <c r="C80" s="12" t="s">
        <v>213</v>
      </c>
      <c r="D80" s="12" t="s">
        <v>62</v>
      </c>
      <c r="E80" s="17">
        <v>500000</v>
      </c>
      <c r="F80" s="18">
        <v>517.24</v>
      </c>
      <c r="G80" s="19">
        <v>4.3E-3</v>
      </c>
      <c r="H80" s="47">
        <v>7.6489000000000001E-2</v>
      </c>
      <c r="I80" s="21"/>
      <c r="J80" s="3"/>
      <c r="K80" s="22"/>
      <c r="L80" s="22"/>
    </row>
    <row r="81" spans="1:12" ht="13.15" customHeight="1">
      <c r="A81" s="15" t="s">
        <v>214</v>
      </c>
      <c r="B81" s="16" t="s">
        <v>215</v>
      </c>
      <c r="C81" s="12" t="s">
        <v>216</v>
      </c>
      <c r="D81" s="12" t="s">
        <v>62</v>
      </c>
      <c r="E81" s="17">
        <v>500000</v>
      </c>
      <c r="F81" s="18">
        <v>516.59</v>
      </c>
      <c r="G81" s="19">
        <v>4.3E-3</v>
      </c>
      <c r="H81" s="47">
        <v>7.7579000000000009E-2</v>
      </c>
      <c r="I81" s="21"/>
      <c r="J81" s="3"/>
      <c r="K81" s="22"/>
      <c r="L81" s="22"/>
    </row>
    <row r="82" spans="1:12" ht="13.15" customHeight="1">
      <c r="A82" s="15" t="s">
        <v>217</v>
      </c>
      <c r="B82" s="16" t="s">
        <v>218</v>
      </c>
      <c r="C82" s="12" t="s">
        <v>219</v>
      </c>
      <c r="D82" s="12" t="s">
        <v>62</v>
      </c>
      <c r="E82" s="17">
        <v>500000</v>
      </c>
      <c r="F82" s="18">
        <v>516.1</v>
      </c>
      <c r="G82" s="19">
        <v>4.3E-3</v>
      </c>
      <c r="H82" s="47">
        <v>7.7047000000000004E-2</v>
      </c>
      <c r="I82" s="21"/>
      <c r="J82" s="3"/>
      <c r="K82" s="22"/>
      <c r="L82" s="22"/>
    </row>
    <row r="83" spans="1:12" ht="13.15" customHeight="1">
      <c r="A83" s="15" t="s">
        <v>220</v>
      </c>
      <c r="B83" s="16" t="s">
        <v>221</v>
      </c>
      <c r="C83" s="12" t="s">
        <v>222</v>
      </c>
      <c r="D83" s="12" t="s">
        <v>62</v>
      </c>
      <c r="E83" s="17">
        <v>500000</v>
      </c>
      <c r="F83" s="18">
        <v>516</v>
      </c>
      <c r="G83" s="19">
        <v>4.3E-3</v>
      </c>
      <c r="H83" s="47">
        <v>7.6635999999999996E-2</v>
      </c>
      <c r="I83" s="21"/>
      <c r="J83" s="3"/>
      <c r="K83" s="22"/>
      <c r="L83" s="22"/>
    </row>
    <row r="84" spans="1:12" ht="13.15" customHeight="1">
      <c r="A84" s="15" t="s">
        <v>223</v>
      </c>
      <c r="B84" s="16" t="s">
        <v>224</v>
      </c>
      <c r="C84" s="12" t="s">
        <v>225</v>
      </c>
      <c r="D84" s="12" t="s">
        <v>62</v>
      </c>
      <c r="E84" s="17">
        <v>500000</v>
      </c>
      <c r="F84" s="18">
        <v>515.80999999999995</v>
      </c>
      <c r="G84" s="19">
        <v>4.3E-3</v>
      </c>
      <c r="H84" s="47">
        <v>7.7185000000000004E-2</v>
      </c>
      <c r="I84" s="21"/>
      <c r="J84" s="3"/>
      <c r="K84" s="22"/>
      <c r="L84" s="22"/>
    </row>
    <row r="85" spans="1:12" ht="13.15" customHeight="1">
      <c r="A85" s="15" t="s">
        <v>226</v>
      </c>
      <c r="B85" s="16" t="s">
        <v>227</v>
      </c>
      <c r="C85" s="12" t="s">
        <v>228</v>
      </c>
      <c r="D85" s="12" t="s">
        <v>62</v>
      </c>
      <c r="E85" s="17">
        <v>500000</v>
      </c>
      <c r="F85" s="18">
        <v>515.14</v>
      </c>
      <c r="G85" s="19">
        <v>4.3E-3</v>
      </c>
      <c r="H85" s="47">
        <v>7.6619999999999994E-2</v>
      </c>
      <c r="I85" s="21"/>
      <c r="J85" s="3"/>
      <c r="K85" s="22"/>
      <c r="L85" s="22"/>
    </row>
    <row r="86" spans="1:12" ht="13.15" customHeight="1">
      <c r="A86" s="15" t="s">
        <v>229</v>
      </c>
      <c r="B86" s="16" t="s">
        <v>230</v>
      </c>
      <c r="C86" s="12" t="s">
        <v>231</v>
      </c>
      <c r="D86" s="12" t="s">
        <v>62</v>
      </c>
      <c r="E86" s="17">
        <v>500000</v>
      </c>
      <c r="F86" s="18">
        <v>514.64</v>
      </c>
      <c r="G86" s="19">
        <v>4.1999999999999997E-3</v>
      </c>
      <c r="H86" s="47">
        <v>7.7349000000000001E-2</v>
      </c>
      <c r="I86" s="21"/>
      <c r="J86" s="3"/>
      <c r="K86" s="22"/>
      <c r="L86" s="22"/>
    </row>
    <row r="87" spans="1:12" ht="13.15" customHeight="1">
      <c r="A87" s="15" t="s">
        <v>232</v>
      </c>
      <c r="B87" s="16" t="s">
        <v>233</v>
      </c>
      <c r="C87" s="12" t="s">
        <v>234</v>
      </c>
      <c r="D87" s="12" t="s">
        <v>62</v>
      </c>
      <c r="E87" s="17">
        <v>500000</v>
      </c>
      <c r="F87" s="18">
        <v>514.01</v>
      </c>
      <c r="G87" s="19">
        <v>4.1999999999999997E-3</v>
      </c>
      <c r="H87" s="47">
        <v>7.7543000000000001E-2</v>
      </c>
      <c r="I87" s="21"/>
      <c r="J87" s="3"/>
      <c r="K87" s="22"/>
      <c r="L87" s="22"/>
    </row>
    <row r="88" spans="1:12" ht="13.15" customHeight="1">
      <c r="A88" s="15" t="s">
        <v>235</v>
      </c>
      <c r="B88" s="16" t="s">
        <v>236</v>
      </c>
      <c r="C88" s="12" t="s">
        <v>237</v>
      </c>
      <c r="D88" s="12" t="s">
        <v>62</v>
      </c>
      <c r="E88" s="17">
        <v>500000</v>
      </c>
      <c r="F88" s="18">
        <v>513.94000000000005</v>
      </c>
      <c r="G88" s="19">
        <v>4.1999999999999997E-3</v>
      </c>
      <c r="H88" s="47">
        <v>7.6769999999999991E-2</v>
      </c>
      <c r="I88" s="21"/>
      <c r="J88" s="3"/>
      <c r="K88" s="22"/>
      <c r="L88" s="22"/>
    </row>
    <row r="89" spans="1:12" ht="13.15" customHeight="1">
      <c r="A89" s="15" t="s">
        <v>238</v>
      </c>
      <c r="B89" s="16" t="s">
        <v>239</v>
      </c>
      <c r="C89" s="12" t="s">
        <v>240</v>
      </c>
      <c r="D89" s="12" t="s">
        <v>62</v>
      </c>
      <c r="E89" s="17">
        <v>500000</v>
      </c>
      <c r="F89" s="18">
        <v>513.32000000000005</v>
      </c>
      <c r="G89" s="19">
        <v>4.1999999999999997E-3</v>
      </c>
      <c r="H89" s="47">
        <v>7.6516000000000001E-2</v>
      </c>
      <c r="I89" s="21"/>
      <c r="J89" s="3"/>
      <c r="K89" s="22"/>
      <c r="L89" s="22"/>
    </row>
    <row r="90" spans="1:12" ht="13.15" customHeight="1">
      <c r="A90" s="15" t="s">
        <v>241</v>
      </c>
      <c r="B90" s="16" t="s">
        <v>242</v>
      </c>
      <c r="C90" s="12" t="s">
        <v>243</v>
      </c>
      <c r="D90" s="12" t="s">
        <v>62</v>
      </c>
      <c r="E90" s="17">
        <v>500000</v>
      </c>
      <c r="F90" s="18">
        <v>512.92999999999995</v>
      </c>
      <c r="G90" s="19">
        <v>4.1999999999999997E-3</v>
      </c>
      <c r="H90" s="47">
        <v>7.6532000000000003E-2</v>
      </c>
      <c r="I90" s="21"/>
      <c r="J90" s="3"/>
      <c r="K90" s="22"/>
      <c r="L90" s="22"/>
    </row>
    <row r="91" spans="1:12" ht="13.15" customHeight="1">
      <c r="A91" s="15" t="s">
        <v>244</v>
      </c>
      <c r="B91" s="16" t="s">
        <v>245</v>
      </c>
      <c r="C91" s="12" t="s">
        <v>246</v>
      </c>
      <c r="D91" s="12" t="s">
        <v>62</v>
      </c>
      <c r="E91" s="17">
        <v>500000</v>
      </c>
      <c r="F91" s="18">
        <v>511.87</v>
      </c>
      <c r="G91" s="19">
        <v>4.1999999999999997E-3</v>
      </c>
      <c r="H91" s="47">
        <v>7.6635999999999996E-2</v>
      </c>
      <c r="I91" s="21"/>
      <c r="J91" s="3"/>
      <c r="K91" s="22"/>
      <c r="L91" s="22"/>
    </row>
    <row r="92" spans="1:12" ht="13.15" customHeight="1">
      <c r="A92" s="15" t="s">
        <v>247</v>
      </c>
      <c r="B92" s="16" t="s">
        <v>248</v>
      </c>
      <c r="C92" s="12" t="s">
        <v>249</v>
      </c>
      <c r="D92" s="12" t="s">
        <v>62</v>
      </c>
      <c r="E92" s="17">
        <v>500000</v>
      </c>
      <c r="F92" s="18">
        <v>511.07</v>
      </c>
      <c r="G92" s="19">
        <v>4.1999999999999997E-3</v>
      </c>
      <c r="H92" s="47">
        <v>7.7130000000000004E-2</v>
      </c>
      <c r="I92" s="21"/>
      <c r="J92" s="3"/>
      <c r="K92" s="22"/>
      <c r="L92" s="22"/>
    </row>
    <row r="93" spans="1:12" ht="13.15" customHeight="1">
      <c r="A93" s="15" t="s">
        <v>250</v>
      </c>
      <c r="B93" s="16" t="s">
        <v>251</v>
      </c>
      <c r="C93" s="12" t="s">
        <v>252</v>
      </c>
      <c r="D93" s="12" t="s">
        <v>62</v>
      </c>
      <c r="E93" s="17">
        <v>500000</v>
      </c>
      <c r="F93" s="18">
        <v>509.11</v>
      </c>
      <c r="G93" s="19">
        <v>4.1999999999999997E-3</v>
      </c>
      <c r="H93" s="47">
        <v>7.6879000000000003E-2</v>
      </c>
      <c r="I93" s="21"/>
      <c r="J93" s="3"/>
      <c r="K93" s="22"/>
      <c r="L93" s="22"/>
    </row>
    <row r="94" spans="1:12" ht="13.15" customHeight="1">
      <c r="A94" s="15" t="s">
        <v>253</v>
      </c>
      <c r="B94" s="16" t="s">
        <v>254</v>
      </c>
      <c r="C94" s="12" t="s">
        <v>255</v>
      </c>
      <c r="D94" s="12" t="s">
        <v>62</v>
      </c>
      <c r="E94" s="17">
        <v>500000</v>
      </c>
      <c r="F94" s="18">
        <v>508.76</v>
      </c>
      <c r="G94" s="19">
        <v>4.1999999999999997E-3</v>
      </c>
      <c r="H94" s="47">
        <v>7.6955999999999997E-2</v>
      </c>
      <c r="I94" s="21"/>
      <c r="J94" s="3"/>
      <c r="K94" s="22"/>
      <c r="L94" s="22"/>
    </row>
    <row r="95" spans="1:12" ht="13.15" customHeight="1">
      <c r="A95" s="15" t="s">
        <v>256</v>
      </c>
      <c r="B95" s="16" t="s">
        <v>257</v>
      </c>
      <c r="C95" s="12" t="s">
        <v>258</v>
      </c>
      <c r="D95" s="12" t="s">
        <v>62</v>
      </c>
      <c r="E95" s="17">
        <v>500000</v>
      </c>
      <c r="F95" s="18">
        <v>508.34</v>
      </c>
      <c r="G95" s="19">
        <v>4.1999999999999997E-3</v>
      </c>
      <c r="H95" s="47">
        <v>7.5837000000000002E-2</v>
      </c>
      <c r="I95" s="21"/>
      <c r="J95" s="3"/>
      <c r="K95" s="22"/>
      <c r="L95" s="22"/>
    </row>
    <row r="96" spans="1:12" ht="13.15" customHeight="1">
      <c r="A96" s="15" t="s">
        <v>259</v>
      </c>
      <c r="B96" s="16" t="s">
        <v>260</v>
      </c>
      <c r="C96" s="12" t="s">
        <v>261</v>
      </c>
      <c r="D96" s="12" t="s">
        <v>62</v>
      </c>
      <c r="E96" s="17">
        <v>500000</v>
      </c>
      <c r="F96" s="18">
        <v>506.4</v>
      </c>
      <c r="G96" s="19">
        <v>4.1999999999999997E-3</v>
      </c>
      <c r="H96" s="47">
        <v>7.5662000000000007E-2</v>
      </c>
      <c r="I96" s="21"/>
      <c r="J96" s="3"/>
      <c r="K96" s="22"/>
      <c r="L96" s="22"/>
    </row>
    <row r="97" spans="1:12" ht="13.15" customHeight="1">
      <c r="A97" s="15" t="s">
        <v>262</v>
      </c>
      <c r="B97" s="16" t="s">
        <v>263</v>
      </c>
      <c r="C97" s="12" t="s">
        <v>264</v>
      </c>
      <c r="D97" s="12" t="s">
        <v>62</v>
      </c>
      <c r="E97" s="17">
        <v>500000</v>
      </c>
      <c r="F97" s="18">
        <v>505.16</v>
      </c>
      <c r="G97" s="19">
        <v>4.1999999999999997E-3</v>
      </c>
      <c r="H97" s="47">
        <v>7.655300000000001E-2</v>
      </c>
      <c r="I97" s="21"/>
      <c r="J97" s="3"/>
      <c r="K97" s="22"/>
      <c r="L97" s="22"/>
    </row>
    <row r="98" spans="1:12" ht="13.15" customHeight="1">
      <c r="A98" s="15" t="s">
        <v>265</v>
      </c>
      <c r="B98" s="16" t="s">
        <v>266</v>
      </c>
      <c r="C98" s="12" t="s">
        <v>267</v>
      </c>
      <c r="D98" s="12" t="s">
        <v>62</v>
      </c>
      <c r="E98" s="17">
        <v>500000</v>
      </c>
      <c r="F98" s="18">
        <v>504.2</v>
      </c>
      <c r="G98" s="19">
        <v>4.1999999999999997E-3</v>
      </c>
      <c r="H98" s="47">
        <v>7.5752E-2</v>
      </c>
      <c r="I98" s="21"/>
      <c r="J98" s="3"/>
      <c r="K98" s="22"/>
      <c r="L98" s="22"/>
    </row>
    <row r="99" spans="1:12" ht="13.15" customHeight="1">
      <c r="A99" s="15" t="s">
        <v>268</v>
      </c>
      <c r="B99" s="16" t="s">
        <v>269</v>
      </c>
      <c r="C99" s="12" t="s">
        <v>270</v>
      </c>
      <c r="D99" s="12" t="s">
        <v>62</v>
      </c>
      <c r="E99" s="17">
        <v>500000</v>
      </c>
      <c r="F99" s="18">
        <v>503.93</v>
      </c>
      <c r="G99" s="19">
        <v>4.1999999999999997E-3</v>
      </c>
      <c r="H99" s="47">
        <v>7.5752E-2</v>
      </c>
      <c r="I99" s="21"/>
      <c r="J99" s="3"/>
      <c r="K99" s="22"/>
      <c r="L99" s="22"/>
    </row>
    <row r="100" spans="1:12" ht="13.15" customHeight="1">
      <c r="A100" s="15" t="s">
        <v>271</v>
      </c>
      <c r="B100" s="16" t="s">
        <v>272</v>
      </c>
      <c r="C100" s="12" t="s">
        <v>273</v>
      </c>
      <c r="D100" s="12" t="s">
        <v>62</v>
      </c>
      <c r="E100" s="17">
        <v>500000</v>
      </c>
      <c r="F100" s="18">
        <v>502.14</v>
      </c>
      <c r="G100" s="19">
        <v>4.1000000000000003E-3</v>
      </c>
      <c r="H100" s="47">
        <v>7.5752E-2</v>
      </c>
      <c r="I100" s="21"/>
      <c r="J100" s="3"/>
      <c r="K100" s="22"/>
      <c r="L100" s="22"/>
    </row>
    <row r="101" spans="1:12" ht="13.15" customHeight="1">
      <c r="A101" s="15" t="s">
        <v>274</v>
      </c>
      <c r="B101" s="16" t="s">
        <v>275</v>
      </c>
      <c r="C101" s="12" t="s">
        <v>276</v>
      </c>
      <c r="D101" s="12" t="s">
        <v>62</v>
      </c>
      <c r="E101" s="17">
        <v>500000</v>
      </c>
      <c r="F101" s="18">
        <v>501.82</v>
      </c>
      <c r="G101" s="19">
        <v>4.1000000000000003E-3</v>
      </c>
      <c r="H101" s="47">
        <v>7.5728999999999991E-2</v>
      </c>
      <c r="I101" s="21"/>
      <c r="J101" s="3"/>
      <c r="K101" s="22"/>
      <c r="L101" s="22"/>
    </row>
    <row r="102" spans="1:12" ht="13.15" customHeight="1">
      <c r="A102" s="15" t="s">
        <v>277</v>
      </c>
      <c r="B102" s="16" t="s">
        <v>278</v>
      </c>
      <c r="C102" s="12" t="s">
        <v>279</v>
      </c>
      <c r="D102" s="12" t="s">
        <v>62</v>
      </c>
      <c r="E102" s="17">
        <v>500000</v>
      </c>
      <c r="F102" s="18">
        <v>493.8</v>
      </c>
      <c r="G102" s="19">
        <v>4.1000000000000003E-3</v>
      </c>
      <c r="H102" s="47">
        <v>7.7089000000000005E-2</v>
      </c>
      <c r="I102" s="21"/>
      <c r="J102" s="3"/>
      <c r="K102" s="22"/>
      <c r="L102" s="22"/>
    </row>
    <row r="103" spans="1:12" ht="13.15" customHeight="1">
      <c r="A103" s="15" t="s">
        <v>280</v>
      </c>
      <c r="B103" s="16" t="s">
        <v>281</v>
      </c>
      <c r="C103" s="12" t="s">
        <v>282</v>
      </c>
      <c r="D103" s="12" t="s">
        <v>62</v>
      </c>
      <c r="E103" s="17">
        <v>500000</v>
      </c>
      <c r="F103" s="18">
        <v>492.69</v>
      </c>
      <c r="G103" s="19">
        <v>4.1000000000000003E-3</v>
      </c>
      <c r="H103" s="47">
        <v>7.6818999999999998E-2</v>
      </c>
      <c r="I103" s="21"/>
      <c r="J103" s="3"/>
      <c r="K103" s="22"/>
      <c r="L103" s="22"/>
    </row>
    <row r="104" spans="1:12" ht="13.15" customHeight="1">
      <c r="A104" s="15" t="s">
        <v>283</v>
      </c>
      <c r="B104" s="16" t="s">
        <v>284</v>
      </c>
      <c r="C104" s="12" t="s">
        <v>285</v>
      </c>
      <c r="D104" s="12" t="s">
        <v>286</v>
      </c>
      <c r="E104" s="17">
        <v>50000</v>
      </c>
      <c r="F104" s="18">
        <v>492.42</v>
      </c>
      <c r="G104" s="19">
        <v>4.1000000000000003E-3</v>
      </c>
      <c r="H104" s="47">
        <v>8.0512E-2</v>
      </c>
      <c r="I104" s="21"/>
      <c r="J104" s="3"/>
      <c r="K104" s="22"/>
      <c r="L104" s="22"/>
    </row>
    <row r="105" spans="1:12" ht="13.15" customHeight="1">
      <c r="A105" s="15" t="s">
        <v>287</v>
      </c>
      <c r="B105" s="16" t="s">
        <v>288</v>
      </c>
      <c r="C105" s="12" t="s">
        <v>289</v>
      </c>
      <c r="D105" s="12" t="s">
        <v>62</v>
      </c>
      <c r="E105" s="17">
        <v>500000</v>
      </c>
      <c r="F105" s="18">
        <v>489.17</v>
      </c>
      <c r="G105" s="19">
        <v>4.0000000000000001E-3</v>
      </c>
      <c r="H105" s="47">
        <v>7.7023999999999995E-2</v>
      </c>
      <c r="I105" s="21"/>
      <c r="J105" s="3"/>
      <c r="K105" s="22"/>
      <c r="L105" s="22"/>
    </row>
    <row r="106" spans="1:12" ht="13.15" customHeight="1">
      <c r="A106" s="15" t="s">
        <v>290</v>
      </c>
      <c r="B106" s="16" t="s">
        <v>291</v>
      </c>
      <c r="C106" s="12" t="s">
        <v>292</v>
      </c>
      <c r="D106" s="12" t="s">
        <v>62</v>
      </c>
      <c r="E106" s="17">
        <v>500000</v>
      </c>
      <c r="F106" s="18">
        <v>488.86</v>
      </c>
      <c r="G106" s="19">
        <v>4.0000000000000001E-3</v>
      </c>
      <c r="H106" s="47">
        <v>7.6925999999999994E-2</v>
      </c>
      <c r="I106" s="21"/>
      <c r="J106" s="3"/>
      <c r="K106" s="22"/>
      <c r="L106" s="22"/>
    </row>
    <row r="107" spans="1:12" ht="13.15" customHeight="1">
      <c r="A107" s="15" t="s">
        <v>293</v>
      </c>
      <c r="B107" s="16" t="s">
        <v>294</v>
      </c>
      <c r="C107" s="12" t="s">
        <v>295</v>
      </c>
      <c r="D107" s="12" t="s">
        <v>62</v>
      </c>
      <c r="E107" s="17">
        <v>500000</v>
      </c>
      <c r="F107" s="18">
        <v>487.59</v>
      </c>
      <c r="G107" s="19">
        <v>4.0000000000000001E-3</v>
      </c>
      <c r="H107" s="47">
        <v>7.7178999999999998E-2</v>
      </c>
      <c r="I107" s="21"/>
      <c r="J107" s="3"/>
      <c r="K107" s="22"/>
      <c r="L107" s="22"/>
    </row>
    <row r="108" spans="1:12" ht="13.15" customHeight="1">
      <c r="A108" s="15" t="s">
        <v>296</v>
      </c>
      <c r="B108" s="16" t="s">
        <v>297</v>
      </c>
      <c r="C108" s="12" t="s">
        <v>298</v>
      </c>
      <c r="D108" s="12" t="s">
        <v>62</v>
      </c>
      <c r="E108" s="17">
        <v>500000</v>
      </c>
      <c r="F108" s="18">
        <v>484.97</v>
      </c>
      <c r="G108" s="19">
        <v>4.0000000000000001E-3</v>
      </c>
      <c r="H108" s="47">
        <v>7.6535999999999993E-2</v>
      </c>
      <c r="I108" s="21"/>
      <c r="J108" s="3"/>
      <c r="K108" s="22"/>
      <c r="L108" s="22"/>
    </row>
    <row r="109" spans="1:12" ht="13.15" customHeight="1">
      <c r="A109" s="15" t="s">
        <v>299</v>
      </c>
      <c r="B109" s="16" t="s">
        <v>300</v>
      </c>
      <c r="C109" s="12" t="s">
        <v>301</v>
      </c>
      <c r="D109" s="12" t="s">
        <v>62</v>
      </c>
      <c r="E109" s="17">
        <v>500000</v>
      </c>
      <c r="F109" s="18">
        <v>477.43</v>
      </c>
      <c r="G109" s="19">
        <v>3.8999999999999998E-3</v>
      </c>
      <c r="H109" s="47">
        <v>7.6688999999999993E-2</v>
      </c>
      <c r="I109" s="21"/>
      <c r="J109" s="3"/>
      <c r="K109" s="22"/>
      <c r="L109" s="22"/>
    </row>
    <row r="110" spans="1:12" ht="13.15" customHeight="1">
      <c r="A110" s="1"/>
      <c r="B110" s="11" t="s">
        <v>37</v>
      </c>
      <c r="C110" s="12"/>
      <c r="D110" s="12"/>
      <c r="E110" s="12"/>
      <c r="F110" s="48">
        <v>77579.92</v>
      </c>
      <c r="G110" s="30">
        <f>SUM(G30:G109)</f>
        <v>0.63999999999999968</v>
      </c>
      <c r="H110" s="31"/>
      <c r="I110" s="32"/>
      <c r="J110" s="3"/>
      <c r="K110" s="22"/>
      <c r="L110" s="22"/>
    </row>
    <row r="111" spans="1:12" ht="13.15" customHeight="1">
      <c r="A111" s="1"/>
      <c r="B111" s="33" t="s">
        <v>302</v>
      </c>
      <c r="C111" s="28"/>
      <c r="D111" s="28"/>
      <c r="E111" s="28"/>
      <c r="F111" s="31" t="s">
        <v>47</v>
      </c>
      <c r="G111" s="31" t="s">
        <v>47</v>
      </c>
      <c r="H111" s="31"/>
      <c r="I111" s="32"/>
      <c r="J111" s="3"/>
      <c r="K111" s="22"/>
      <c r="L111" s="22"/>
    </row>
    <row r="112" spans="1:12" ht="13.15" customHeight="1">
      <c r="A112" s="1"/>
      <c r="B112" s="33" t="s">
        <v>37</v>
      </c>
      <c r="C112" s="28"/>
      <c r="D112" s="28"/>
      <c r="E112" s="28"/>
      <c r="F112" s="31" t="s">
        <v>47</v>
      </c>
      <c r="G112" s="31" t="s">
        <v>47</v>
      </c>
      <c r="H112" s="31"/>
      <c r="I112" s="32"/>
      <c r="J112" s="3"/>
      <c r="K112" s="22"/>
    </row>
    <row r="113" spans="1:11" ht="13.15" customHeight="1">
      <c r="A113" s="1"/>
      <c r="B113" s="33" t="s">
        <v>56</v>
      </c>
      <c r="C113" s="35"/>
      <c r="D113" s="28"/>
      <c r="E113" s="35"/>
      <c r="F113" s="48">
        <v>77579.92</v>
      </c>
      <c r="G113" s="30">
        <f>G110</f>
        <v>0.63999999999999968</v>
      </c>
      <c r="H113" s="31"/>
      <c r="I113" s="32"/>
      <c r="J113" s="49"/>
      <c r="K113" s="22"/>
    </row>
    <row r="114" spans="1:11" ht="13.15" customHeight="1">
      <c r="A114" s="1"/>
      <c r="B114" s="11" t="s">
        <v>303</v>
      </c>
      <c r="C114" s="12"/>
      <c r="D114" s="12"/>
      <c r="E114" s="12"/>
      <c r="F114" s="12"/>
      <c r="G114" s="12"/>
      <c r="H114" s="13"/>
      <c r="I114" s="14"/>
      <c r="J114" s="3"/>
      <c r="K114" s="22"/>
    </row>
    <row r="115" spans="1:11" ht="13.15" customHeight="1">
      <c r="A115" s="1"/>
      <c r="B115" s="11" t="s">
        <v>304</v>
      </c>
      <c r="C115" s="12"/>
      <c r="D115" s="12"/>
      <c r="E115" s="12"/>
      <c r="F115" s="1"/>
      <c r="G115" s="13"/>
      <c r="H115" s="13"/>
      <c r="I115" s="14"/>
      <c r="J115" s="3"/>
      <c r="K115" s="22"/>
    </row>
    <row r="116" spans="1:11" ht="13.15" customHeight="1">
      <c r="A116" s="15" t="s">
        <v>305</v>
      </c>
      <c r="B116" s="16" t="s">
        <v>306</v>
      </c>
      <c r="C116" s="12" t="s">
        <v>307</v>
      </c>
      <c r="D116" s="12" t="s">
        <v>308</v>
      </c>
      <c r="E116" s="17">
        <v>500</v>
      </c>
      <c r="F116" s="18">
        <v>2389.77</v>
      </c>
      <c r="G116" s="19">
        <v>1.9699999999999999E-2</v>
      </c>
      <c r="H116" s="47">
        <v>7.5498999999999997E-2</v>
      </c>
      <c r="I116" s="21"/>
      <c r="J116" s="3"/>
      <c r="K116" s="22"/>
    </row>
    <row r="117" spans="1:11" ht="13.15" customHeight="1">
      <c r="A117" s="15" t="s">
        <v>309</v>
      </c>
      <c r="B117" s="16" t="s">
        <v>310</v>
      </c>
      <c r="C117" s="12" t="s">
        <v>311</v>
      </c>
      <c r="D117" s="12" t="s">
        <v>312</v>
      </c>
      <c r="E117" s="17">
        <v>500</v>
      </c>
      <c r="F117" s="18">
        <v>2356.4299999999998</v>
      </c>
      <c r="G117" s="19">
        <v>1.9400000000000001E-2</v>
      </c>
      <c r="H117" s="47">
        <v>7.6950000000000005E-2</v>
      </c>
      <c r="I117" s="21"/>
      <c r="J117" s="3"/>
      <c r="K117" s="22"/>
    </row>
    <row r="118" spans="1:11" ht="13.15" customHeight="1">
      <c r="A118" s="15" t="s">
        <v>313</v>
      </c>
      <c r="B118" s="16" t="s">
        <v>314</v>
      </c>
      <c r="C118" s="12" t="s">
        <v>315</v>
      </c>
      <c r="D118" s="12" t="s">
        <v>316</v>
      </c>
      <c r="E118" s="17">
        <v>500</v>
      </c>
      <c r="F118" s="18">
        <v>2353.1799999999998</v>
      </c>
      <c r="G118" s="19">
        <v>1.9400000000000001E-2</v>
      </c>
      <c r="H118" s="47">
        <v>7.7200000000000005E-2</v>
      </c>
      <c r="I118" s="21"/>
      <c r="J118" s="3"/>
      <c r="K118" s="22"/>
    </row>
    <row r="119" spans="1:11" ht="13.15" customHeight="1">
      <c r="A119" s="15" t="s">
        <v>317</v>
      </c>
      <c r="B119" s="16" t="s">
        <v>318</v>
      </c>
      <c r="C119" s="12" t="s">
        <v>319</v>
      </c>
      <c r="D119" s="12" t="s">
        <v>316</v>
      </c>
      <c r="E119" s="17">
        <v>500</v>
      </c>
      <c r="F119" s="18">
        <v>2346.09</v>
      </c>
      <c r="G119" s="19">
        <v>1.9400000000000001E-2</v>
      </c>
      <c r="H119" s="47">
        <v>7.6499999999999999E-2</v>
      </c>
      <c r="I119" s="21"/>
      <c r="J119" s="3"/>
      <c r="K119" s="22"/>
    </row>
    <row r="120" spans="1:11" ht="13.15" customHeight="1">
      <c r="A120" s="15" t="s">
        <v>320</v>
      </c>
      <c r="B120" s="16" t="s">
        <v>321</v>
      </c>
      <c r="C120" s="12" t="s">
        <v>322</v>
      </c>
      <c r="D120" s="50" t="s">
        <v>323</v>
      </c>
      <c r="E120" s="17">
        <v>500</v>
      </c>
      <c r="F120" s="18">
        <v>2340.98</v>
      </c>
      <c r="G120" s="19">
        <v>1.9300000000000001E-2</v>
      </c>
      <c r="H120" s="47">
        <v>7.6999999999999999E-2</v>
      </c>
      <c r="I120" s="21"/>
      <c r="J120" s="3"/>
      <c r="K120" s="22"/>
    </row>
    <row r="121" spans="1:11" ht="13.15" customHeight="1">
      <c r="A121" s="1"/>
      <c r="B121" s="11" t="s">
        <v>37</v>
      </c>
      <c r="C121" s="12"/>
      <c r="D121" s="12"/>
      <c r="E121" s="12"/>
      <c r="F121" s="48">
        <v>11786.45</v>
      </c>
      <c r="G121" s="30">
        <v>9.7199999999999995E-2</v>
      </c>
      <c r="H121" s="31"/>
      <c r="I121" s="32"/>
      <c r="J121" s="3"/>
    </row>
    <row r="122" spans="1:11" ht="13.15" customHeight="1">
      <c r="A122" s="1"/>
      <c r="B122" s="11" t="s">
        <v>324</v>
      </c>
      <c r="C122" s="12"/>
      <c r="D122" s="12"/>
      <c r="E122" s="12"/>
      <c r="F122" s="1"/>
      <c r="G122" s="13"/>
      <c r="H122" s="13"/>
      <c r="I122" s="14"/>
      <c r="J122" s="3"/>
    </row>
    <row r="123" spans="1:11" ht="13.15" customHeight="1">
      <c r="A123" s="15" t="s">
        <v>325</v>
      </c>
      <c r="B123" s="16" t="s">
        <v>326</v>
      </c>
      <c r="C123" s="12" t="s">
        <v>327</v>
      </c>
      <c r="D123" s="12" t="s">
        <v>316</v>
      </c>
      <c r="E123" s="17">
        <v>500</v>
      </c>
      <c r="F123" s="18">
        <v>2349.94</v>
      </c>
      <c r="G123" s="19">
        <v>1.9400000000000001E-2</v>
      </c>
      <c r="H123" s="47">
        <v>7.9011999999999999E-2</v>
      </c>
      <c r="I123" s="21"/>
      <c r="J123" s="3"/>
    </row>
    <row r="124" spans="1:11" ht="13.15" customHeight="1">
      <c r="A124" s="1"/>
      <c r="B124" s="11" t="s">
        <v>37</v>
      </c>
      <c r="C124" s="12"/>
      <c r="D124" s="12"/>
      <c r="E124" s="12"/>
      <c r="F124" s="48">
        <v>2349.94</v>
      </c>
      <c r="G124" s="30">
        <v>1.9400000000000001E-2</v>
      </c>
      <c r="H124" s="31"/>
      <c r="I124" s="32"/>
      <c r="J124" s="3"/>
    </row>
    <row r="125" spans="1:11" ht="13.15" customHeight="1">
      <c r="A125" s="1"/>
      <c r="B125" s="33" t="s">
        <v>56</v>
      </c>
      <c r="C125" s="35"/>
      <c r="D125" s="28"/>
      <c r="E125" s="35"/>
      <c r="F125" s="48">
        <v>14136.39</v>
      </c>
      <c r="G125" s="30">
        <v>0.1166</v>
      </c>
      <c r="H125" s="31"/>
      <c r="I125" s="32"/>
      <c r="J125" s="3"/>
    </row>
    <row r="126" spans="1:11" ht="13.15" customHeight="1">
      <c r="A126" s="1"/>
      <c r="B126" s="11" t="s">
        <v>328</v>
      </c>
      <c r="C126" s="12"/>
      <c r="D126" s="12"/>
      <c r="E126" s="12"/>
      <c r="F126" s="12"/>
      <c r="G126" s="12"/>
      <c r="H126" s="13"/>
      <c r="I126" s="14"/>
      <c r="J126" s="3"/>
    </row>
    <row r="127" spans="1:11" ht="13.15" customHeight="1">
      <c r="A127" s="1"/>
      <c r="B127" s="11" t="s">
        <v>329</v>
      </c>
      <c r="C127" s="12"/>
      <c r="D127" s="51" t="s">
        <v>330</v>
      </c>
      <c r="E127" s="12"/>
      <c r="F127" s="1"/>
      <c r="G127" s="13"/>
      <c r="H127" s="13"/>
      <c r="I127" s="14"/>
      <c r="J127" s="3"/>
      <c r="K127" s="22"/>
    </row>
    <row r="128" spans="1:11" ht="13.15" customHeight="1">
      <c r="A128" s="15" t="s">
        <v>331</v>
      </c>
      <c r="B128" s="16" t="s">
        <v>332</v>
      </c>
      <c r="C128" s="12"/>
      <c r="D128" s="52" t="s">
        <v>333</v>
      </c>
      <c r="E128" s="53"/>
      <c r="F128" s="18">
        <v>150</v>
      </c>
      <c r="G128" s="19">
        <v>1.1999999999999999E-3</v>
      </c>
      <c r="H128" s="47">
        <v>5.2319616569999998E-2</v>
      </c>
      <c r="I128" s="21"/>
      <c r="J128" s="3"/>
      <c r="K128" s="22"/>
    </row>
    <row r="129" spans="1:11" ht="13.15" customHeight="1">
      <c r="A129" s="15" t="s">
        <v>334</v>
      </c>
      <c r="B129" s="16" t="s">
        <v>335</v>
      </c>
      <c r="C129" s="12"/>
      <c r="D129" s="52" t="s">
        <v>336</v>
      </c>
      <c r="E129" s="53"/>
      <c r="F129" s="18">
        <v>100</v>
      </c>
      <c r="G129" s="19">
        <v>8.0000000000000004E-4</v>
      </c>
      <c r="H129" s="47">
        <v>5.2312398939999998E-2</v>
      </c>
      <c r="I129" s="21"/>
      <c r="J129" s="3"/>
      <c r="K129" s="22"/>
    </row>
    <row r="130" spans="1:11" ht="13.15" customHeight="1">
      <c r="A130" s="15" t="s">
        <v>337</v>
      </c>
      <c r="B130" s="16" t="s">
        <v>338</v>
      </c>
      <c r="C130" s="12"/>
      <c r="D130" s="52" t="s">
        <v>336</v>
      </c>
      <c r="E130" s="53"/>
      <c r="F130" s="18">
        <v>100</v>
      </c>
      <c r="G130" s="19">
        <v>8.0000000000000004E-4</v>
      </c>
      <c r="H130" s="47">
        <v>5.2319616569999998E-2</v>
      </c>
      <c r="I130" s="21"/>
      <c r="J130" s="3"/>
      <c r="K130" s="22"/>
    </row>
    <row r="131" spans="1:11" ht="13.15" customHeight="1">
      <c r="A131" s="15" t="s">
        <v>339</v>
      </c>
      <c r="B131" s="16" t="s">
        <v>340</v>
      </c>
      <c r="C131" s="12"/>
      <c r="D131" s="52" t="s">
        <v>336</v>
      </c>
      <c r="E131" s="53"/>
      <c r="F131" s="18">
        <v>100</v>
      </c>
      <c r="G131" s="19">
        <v>8.0000000000000004E-4</v>
      </c>
      <c r="H131" s="47">
        <v>5.3898645279999997E-2</v>
      </c>
      <c r="I131" s="21"/>
      <c r="J131" s="3"/>
      <c r="K131" s="22"/>
    </row>
    <row r="132" spans="1:11" ht="13.15" customHeight="1">
      <c r="A132" s="15" t="s">
        <v>341</v>
      </c>
      <c r="B132" s="16" t="s">
        <v>342</v>
      </c>
      <c r="C132" s="12"/>
      <c r="D132" s="52" t="s">
        <v>343</v>
      </c>
      <c r="E132" s="53"/>
      <c r="F132" s="18">
        <v>100</v>
      </c>
      <c r="G132" s="19">
        <v>8.0000000000000004E-4</v>
      </c>
      <c r="H132" s="47">
        <v>7.1986111110000001E-2</v>
      </c>
      <c r="I132" s="21"/>
      <c r="J132" s="3"/>
    </row>
    <row r="133" spans="1:11" ht="13.15" customHeight="1">
      <c r="A133" s="1"/>
      <c r="B133" s="11" t="s">
        <v>37</v>
      </c>
      <c r="C133" s="12"/>
      <c r="D133" s="12"/>
      <c r="E133" s="12"/>
      <c r="F133" s="48">
        <f>SUM(F128:F132)</f>
        <v>550</v>
      </c>
      <c r="G133" s="30">
        <f>SUM(G128:G132)</f>
        <v>4.4000000000000003E-3</v>
      </c>
      <c r="H133" s="31"/>
      <c r="I133" s="32"/>
      <c r="J133" s="3"/>
    </row>
    <row r="134" spans="1:11" ht="13.15" customHeight="1">
      <c r="A134" s="1"/>
      <c r="B134" s="33" t="s">
        <v>56</v>
      </c>
      <c r="C134" s="35"/>
      <c r="D134" s="28"/>
      <c r="E134" s="35"/>
      <c r="F134" s="48">
        <v>550</v>
      </c>
      <c r="G134" s="30">
        <v>4.4000000000000003E-3</v>
      </c>
      <c r="H134" s="31"/>
      <c r="I134" s="32"/>
      <c r="J134" s="3"/>
    </row>
    <row r="135" spans="1:11" ht="13.15" customHeight="1">
      <c r="A135" s="1"/>
      <c r="B135" s="11" t="s">
        <v>344</v>
      </c>
      <c r="C135" s="12"/>
      <c r="D135" s="12"/>
      <c r="E135" s="12"/>
      <c r="F135" s="12"/>
      <c r="G135" s="12"/>
      <c r="H135" s="13"/>
      <c r="I135" s="14"/>
      <c r="J135" s="3"/>
    </row>
    <row r="136" spans="1:11" ht="13.15" customHeight="1">
      <c r="A136" s="15" t="s">
        <v>345</v>
      </c>
      <c r="B136" s="16" t="s">
        <v>346</v>
      </c>
      <c r="C136" s="12"/>
      <c r="D136" s="12"/>
      <c r="E136" s="17"/>
      <c r="F136" s="18">
        <v>2625</v>
      </c>
      <c r="G136" s="19">
        <v>2.1700000000000001E-2</v>
      </c>
      <c r="H136" s="47">
        <v>6.2553711953579047E-2</v>
      </c>
      <c r="I136" s="21"/>
      <c r="J136" s="3"/>
    </row>
    <row r="137" spans="1:11" ht="13.15" customHeight="1">
      <c r="A137" s="1"/>
      <c r="B137" s="11" t="s">
        <v>37</v>
      </c>
      <c r="C137" s="12"/>
      <c r="D137" s="12"/>
      <c r="E137" s="12"/>
      <c r="F137" s="48">
        <v>2625</v>
      </c>
      <c r="G137" s="30">
        <v>2.1700000000000001E-2</v>
      </c>
      <c r="H137" s="31"/>
      <c r="I137" s="32"/>
      <c r="J137" s="3"/>
    </row>
    <row r="138" spans="1:11" ht="13.15" customHeight="1">
      <c r="A138" s="1"/>
      <c r="B138" s="33" t="s">
        <v>302</v>
      </c>
      <c r="C138" s="28"/>
      <c r="D138" s="28"/>
      <c r="E138" s="28"/>
      <c r="F138" s="31" t="s">
        <v>47</v>
      </c>
      <c r="G138" s="31" t="s">
        <v>47</v>
      </c>
      <c r="H138" s="31"/>
      <c r="I138" s="32"/>
      <c r="J138" s="3"/>
    </row>
    <row r="139" spans="1:11" ht="13.15" customHeight="1">
      <c r="A139" s="1"/>
      <c r="B139" s="33" t="s">
        <v>37</v>
      </c>
      <c r="C139" s="28"/>
      <c r="D139" s="28"/>
      <c r="E139" s="28"/>
      <c r="F139" s="31" t="s">
        <v>47</v>
      </c>
      <c r="G139" s="31" t="s">
        <v>47</v>
      </c>
      <c r="H139" s="31"/>
      <c r="I139" s="32"/>
      <c r="J139" s="3"/>
      <c r="K139" s="54"/>
    </row>
    <row r="140" spans="1:11" ht="13.15" customHeight="1">
      <c r="A140" s="1"/>
      <c r="B140" s="33" t="s">
        <v>56</v>
      </c>
      <c r="C140" s="35"/>
      <c r="D140" s="28"/>
      <c r="E140" s="35"/>
      <c r="F140" s="48">
        <v>2625</v>
      </c>
      <c r="G140" s="30">
        <v>2.1700000000000001E-2</v>
      </c>
      <c r="H140" s="31"/>
      <c r="I140" s="32"/>
      <c r="J140" s="55"/>
      <c r="K140" s="54"/>
    </row>
    <row r="141" spans="1:11" ht="13.15" customHeight="1">
      <c r="A141" s="1"/>
      <c r="B141" s="33" t="s">
        <v>347</v>
      </c>
      <c r="C141" s="12"/>
      <c r="D141" s="28"/>
      <c r="E141" s="12"/>
      <c r="F141" s="45">
        <v>1277.9678022999997</v>
      </c>
      <c r="G141" s="30">
        <v>1.0643450193400456E-2</v>
      </c>
      <c r="H141" s="31"/>
      <c r="I141" s="32"/>
      <c r="J141" s="3"/>
      <c r="K141" s="54"/>
    </row>
    <row r="142" spans="1:11" ht="13.15" customHeight="1" thickBot="1">
      <c r="A142" s="1"/>
      <c r="B142" s="56" t="s">
        <v>348</v>
      </c>
      <c r="C142" s="57"/>
      <c r="D142" s="57"/>
      <c r="E142" s="57"/>
      <c r="F142" s="58">
        <v>121209.64</v>
      </c>
      <c r="G142" s="59">
        <v>0.99998152395153972</v>
      </c>
      <c r="H142" s="60"/>
      <c r="I142" s="61"/>
      <c r="J142" s="62"/>
      <c r="K142" s="54"/>
    </row>
    <row r="143" spans="1:11" ht="13.15" customHeight="1">
      <c r="A143" s="1"/>
      <c r="B143" s="2"/>
      <c r="C143" s="5"/>
      <c r="D143" s="5"/>
      <c r="E143" s="5"/>
      <c r="F143" s="63"/>
      <c r="G143" s="64"/>
      <c r="H143" s="65"/>
      <c r="I143" s="65"/>
      <c r="J143" s="62"/>
      <c r="K143" s="54"/>
    </row>
    <row r="144" spans="1:11" ht="13.15" customHeight="1" thickBot="1">
      <c r="A144" s="1"/>
      <c r="B144" s="66" t="s">
        <v>349</v>
      </c>
      <c r="C144" s="5"/>
      <c r="D144" s="5"/>
      <c r="E144" s="5"/>
      <c r="F144" s="63"/>
      <c r="G144" s="64"/>
      <c r="H144" s="65"/>
      <c r="I144" s="65"/>
      <c r="J144" s="62"/>
      <c r="K144" s="54"/>
    </row>
    <row r="145" spans="1:11" ht="13.15" customHeight="1">
      <c r="A145" s="1"/>
      <c r="B145" s="67" t="s">
        <v>3</v>
      </c>
      <c r="C145" s="68"/>
      <c r="D145" s="68" t="s">
        <v>350</v>
      </c>
      <c r="E145" s="69" t="s">
        <v>6</v>
      </c>
      <c r="F145" s="70" t="s">
        <v>351</v>
      </c>
      <c r="G145" s="71" t="s">
        <v>352</v>
      </c>
      <c r="H145" s="72" t="s">
        <v>353</v>
      </c>
      <c r="I145" s="65"/>
      <c r="J145" s="62"/>
      <c r="K145" s="54"/>
    </row>
    <row r="146" spans="1:11" ht="13.15" customHeight="1">
      <c r="A146" s="1"/>
      <c r="B146" s="27" t="s">
        <v>354</v>
      </c>
      <c r="C146" s="50"/>
      <c r="D146" s="50"/>
      <c r="E146" s="50"/>
      <c r="F146" s="73"/>
      <c r="G146" s="74"/>
      <c r="H146" s="75"/>
      <c r="I146" s="65"/>
      <c r="J146" s="62"/>
      <c r="K146" s="54"/>
    </row>
    <row r="147" spans="1:11" ht="13.15" customHeight="1">
      <c r="A147" s="1"/>
      <c r="B147" s="76" t="s">
        <v>355</v>
      </c>
      <c r="C147" s="50"/>
      <c r="D147" s="77" t="s">
        <v>356</v>
      </c>
      <c r="E147" s="78">
        <v>-94500</v>
      </c>
      <c r="F147" s="79">
        <v>-793.66</v>
      </c>
      <c r="G147" s="80">
        <v>-6.4999999999999997E-3</v>
      </c>
      <c r="H147" s="81"/>
      <c r="I147" s="65"/>
      <c r="J147" s="62"/>
      <c r="K147" s="54"/>
    </row>
    <row r="148" spans="1:11" ht="13.15" customHeight="1">
      <c r="A148" s="1"/>
      <c r="B148" s="76" t="s">
        <v>357</v>
      </c>
      <c r="C148" s="50"/>
      <c r="D148" s="77" t="s">
        <v>356</v>
      </c>
      <c r="E148" s="78">
        <v>-28000</v>
      </c>
      <c r="F148" s="79">
        <v>-487.59</v>
      </c>
      <c r="G148" s="80">
        <v>-4.0000000000000001E-3</v>
      </c>
      <c r="H148" s="82"/>
      <c r="I148" s="65"/>
      <c r="J148" s="62"/>
      <c r="K148" s="54"/>
    </row>
    <row r="149" spans="1:11" ht="13.15" customHeight="1">
      <c r="A149" s="1"/>
      <c r="B149" s="83" t="s">
        <v>56</v>
      </c>
      <c r="C149" s="84"/>
      <c r="D149" s="85"/>
      <c r="E149" s="86"/>
      <c r="F149" s="87">
        <f>SUM(F147:F148)</f>
        <v>-1281.25</v>
      </c>
      <c r="G149" s="88">
        <f>SUM(G147:G148)</f>
        <v>-1.0499999999999999E-2</v>
      </c>
      <c r="H149" s="89"/>
      <c r="I149" s="65"/>
      <c r="J149" s="62"/>
      <c r="K149" s="54"/>
    </row>
    <row r="150" spans="1:11" ht="13.15" customHeight="1">
      <c r="J150" s="3"/>
      <c r="K150" s="54"/>
    </row>
    <row r="151" spans="1:11" ht="13.15" customHeight="1">
      <c r="A151" s="1"/>
      <c r="B151" s="90" t="s">
        <v>358</v>
      </c>
      <c r="C151" s="91"/>
      <c r="D151" s="91"/>
      <c r="E151" s="91"/>
      <c r="F151" s="91"/>
      <c r="G151" s="91"/>
      <c r="H151" s="92"/>
      <c r="I151" s="1"/>
      <c r="J151" s="93"/>
      <c r="K151" s="54"/>
    </row>
    <row r="152" spans="1:11" ht="13.15" customHeight="1">
      <c r="A152" s="1"/>
      <c r="B152" s="206" t="s">
        <v>359</v>
      </c>
      <c r="C152" s="207"/>
      <c r="D152" s="207"/>
      <c r="E152" s="94"/>
      <c r="F152" s="94"/>
      <c r="G152" s="94"/>
      <c r="H152" s="95"/>
      <c r="I152" s="1"/>
      <c r="J152" s="93"/>
      <c r="K152" s="54"/>
    </row>
    <row r="153" spans="1:11" ht="13.15" customHeight="1" thickBot="1">
      <c r="A153" s="1"/>
      <c r="B153" s="205"/>
      <c r="C153" s="205"/>
      <c r="D153" s="205"/>
      <c r="E153" s="1"/>
      <c r="F153" s="1"/>
      <c r="G153" s="1"/>
      <c r="H153" s="1"/>
      <c r="I153" s="1"/>
      <c r="J153" s="93"/>
      <c r="K153" s="54"/>
    </row>
    <row r="154" spans="1:11">
      <c r="B154" s="96" t="s">
        <v>360</v>
      </c>
      <c r="C154" s="97"/>
      <c r="D154" s="98"/>
      <c r="E154" s="99"/>
      <c r="F154" s="100"/>
      <c r="G154" s="100"/>
      <c r="H154" s="101"/>
      <c r="J154" s="93"/>
    </row>
    <row r="155" spans="1:11" ht="15.75" thickBot="1">
      <c r="B155" s="102" t="s">
        <v>361</v>
      </c>
      <c r="C155" s="103"/>
      <c r="D155" s="104"/>
      <c r="E155" s="104"/>
      <c r="F155" s="103"/>
      <c r="G155" s="105"/>
      <c r="H155" s="106"/>
      <c r="J155" s="93"/>
    </row>
    <row r="156" spans="1:11" ht="24">
      <c r="B156" s="208" t="s">
        <v>362</v>
      </c>
      <c r="C156" s="210" t="s">
        <v>363</v>
      </c>
      <c r="D156" s="107" t="s">
        <v>364</v>
      </c>
      <c r="E156" s="107" t="s">
        <v>364</v>
      </c>
      <c r="F156" s="108" t="s">
        <v>365</v>
      </c>
      <c r="G156" s="105"/>
      <c r="H156" s="106"/>
      <c r="J156" s="93"/>
    </row>
    <row r="157" spans="1:11">
      <c r="B157" s="209"/>
      <c r="C157" s="211"/>
      <c r="D157" s="109" t="s">
        <v>366</v>
      </c>
      <c r="E157" s="109" t="s">
        <v>367</v>
      </c>
      <c r="F157" s="110" t="s">
        <v>366</v>
      </c>
      <c r="G157" s="105"/>
      <c r="H157" s="106"/>
      <c r="J157" s="93"/>
    </row>
    <row r="158" spans="1:11" ht="15.75" thickBot="1">
      <c r="B158" s="111" t="s">
        <v>47</v>
      </c>
      <c r="C158" s="112" t="s">
        <v>47</v>
      </c>
      <c r="D158" s="112" t="s">
        <v>47</v>
      </c>
      <c r="E158" s="112" t="s">
        <v>47</v>
      </c>
      <c r="F158" s="113" t="s">
        <v>47</v>
      </c>
      <c r="G158" s="105"/>
      <c r="H158" s="106"/>
      <c r="J158" s="93"/>
    </row>
    <row r="159" spans="1:11">
      <c r="B159" s="114" t="s">
        <v>368</v>
      </c>
      <c r="C159" s="115"/>
      <c r="D159" s="115"/>
      <c r="E159" s="115"/>
      <c r="F159" s="115"/>
      <c r="G159" s="105"/>
      <c r="H159" s="106"/>
      <c r="J159" s="93"/>
    </row>
    <row r="160" spans="1:11">
      <c r="B160" s="116"/>
      <c r="C160" s="117"/>
      <c r="D160" s="117"/>
      <c r="E160" s="117"/>
      <c r="F160" s="117"/>
      <c r="G160" s="105"/>
      <c r="H160" s="106"/>
      <c r="J160" s="93"/>
    </row>
    <row r="161" spans="2:10" ht="15.75" thickBot="1">
      <c r="B161" s="116" t="s">
        <v>369</v>
      </c>
      <c r="C161" s="117"/>
      <c r="D161" s="117"/>
      <c r="E161" s="117"/>
      <c r="F161" s="117"/>
      <c r="G161" s="105"/>
      <c r="H161" s="106"/>
      <c r="J161" s="93"/>
    </row>
    <row r="162" spans="2:10">
      <c r="B162" s="118" t="s">
        <v>370</v>
      </c>
      <c r="C162" s="119" t="s">
        <v>371</v>
      </c>
      <c r="D162" s="119" t="s">
        <v>372</v>
      </c>
      <c r="E162" s="117"/>
      <c r="F162" s="117"/>
      <c r="G162" s="105"/>
      <c r="H162" s="106"/>
      <c r="J162" s="93"/>
    </row>
    <row r="163" spans="2:10">
      <c r="B163" s="120" t="s">
        <v>373</v>
      </c>
      <c r="C163" s="121"/>
      <c r="D163" s="121"/>
      <c r="E163" s="117"/>
      <c r="F163" s="117"/>
      <c r="G163" s="105"/>
      <c r="H163" s="106"/>
    </row>
    <row r="164" spans="2:10">
      <c r="B164" s="120" t="s">
        <v>374</v>
      </c>
      <c r="C164" s="122">
        <v>11.3148</v>
      </c>
      <c r="D164" s="122">
        <v>11.3344</v>
      </c>
      <c r="E164" s="117"/>
      <c r="F164" s="117"/>
      <c r="G164" s="105"/>
      <c r="H164" s="106"/>
    </row>
    <row r="165" spans="2:10">
      <c r="B165" s="120" t="s">
        <v>375</v>
      </c>
      <c r="C165" s="122">
        <v>10.1357</v>
      </c>
      <c r="D165" s="122">
        <v>10.0748</v>
      </c>
      <c r="E165" s="117"/>
      <c r="F165" s="117"/>
      <c r="G165" s="123"/>
      <c r="H165" s="106"/>
    </row>
    <row r="166" spans="2:10">
      <c r="B166" s="120" t="s">
        <v>376</v>
      </c>
      <c r="C166" s="122"/>
      <c r="D166" s="122"/>
      <c r="E166" s="117"/>
      <c r="F166" s="117"/>
      <c r="G166" s="105"/>
      <c r="H166" s="106"/>
    </row>
    <row r="167" spans="2:10">
      <c r="B167" s="120" t="s">
        <v>377</v>
      </c>
      <c r="C167" s="122">
        <v>11.2592</v>
      </c>
      <c r="D167" s="122">
        <v>11.277100000000001</v>
      </c>
      <c r="E167" s="117"/>
      <c r="F167" s="117"/>
      <c r="G167" s="123"/>
      <c r="H167" s="106"/>
    </row>
    <row r="168" spans="2:10" ht="15.75" thickBot="1">
      <c r="B168" s="124" t="s">
        <v>378</v>
      </c>
      <c r="C168" s="125">
        <v>10.2371</v>
      </c>
      <c r="D168" s="125">
        <v>10.175700000000001</v>
      </c>
      <c r="E168" s="117"/>
      <c r="F168" s="117"/>
      <c r="G168" s="123"/>
      <c r="H168" s="106"/>
    </row>
    <row r="169" spans="2:10">
      <c r="B169" s="126"/>
      <c r="C169" s="117"/>
      <c r="D169" s="117"/>
      <c r="E169" s="117"/>
      <c r="F169" s="117"/>
      <c r="G169" s="105"/>
      <c r="H169" s="106"/>
    </row>
    <row r="170" spans="2:10">
      <c r="B170" s="116" t="s">
        <v>379</v>
      </c>
      <c r="C170" s="127"/>
      <c r="D170" s="127"/>
      <c r="E170" s="127"/>
      <c r="F170" s="117"/>
      <c r="G170" s="105"/>
      <c r="H170" s="106"/>
    </row>
    <row r="171" spans="2:10" ht="24" hidden="1">
      <c r="B171" s="128" t="s">
        <v>380</v>
      </c>
      <c r="C171" s="129" t="s">
        <v>381</v>
      </c>
      <c r="D171" s="129" t="s">
        <v>382</v>
      </c>
      <c r="E171" s="129" t="s">
        <v>383</v>
      </c>
      <c r="F171" s="117"/>
      <c r="G171" s="105"/>
      <c r="H171" s="106"/>
    </row>
    <row r="172" spans="2:10" ht="24" hidden="1">
      <c r="B172" s="130">
        <v>44921</v>
      </c>
      <c r="C172" s="131" t="s">
        <v>384</v>
      </c>
      <c r="D172" s="132"/>
      <c r="E172" s="132"/>
      <c r="F172" s="117"/>
      <c r="G172" s="105"/>
      <c r="H172" s="106"/>
    </row>
    <row r="173" spans="2:10" ht="24" hidden="1">
      <c r="B173" s="130">
        <v>44921</v>
      </c>
      <c r="C173" s="131" t="s">
        <v>385</v>
      </c>
      <c r="D173" s="132"/>
      <c r="E173" s="132"/>
      <c r="F173" s="117"/>
      <c r="G173" s="105"/>
      <c r="H173" s="106"/>
    </row>
    <row r="174" spans="2:10" ht="24">
      <c r="B174" s="128" t="s">
        <v>380</v>
      </c>
      <c r="C174" s="129" t="s">
        <v>381</v>
      </c>
      <c r="D174" s="129" t="s">
        <v>382</v>
      </c>
      <c r="E174" s="129" t="s">
        <v>383</v>
      </c>
      <c r="F174" s="117"/>
      <c r="G174" s="105"/>
      <c r="H174" s="106"/>
    </row>
    <row r="175" spans="2:10" ht="24">
      <c r="B175" s="130">
        <v>44956</v>
      </c>
      <c r="C175" s="131" t="s">
        <v>384</v>
      </c>
      <c r="D175" s="132">
        <v>7.8099440000000006E-2</v>
      </c>
      <c r="E175" s="132">
        <v>7.8099440000000006E-2</v>
      </c>
      <c r="F175" s="117"/>
      <c r="G175" s="105"/>
      <c r="H175" s="106"/>
    </row>
    <row r="176" spans="2:10" ht="24">
      <c r="B176" s="130">
        <v>44956</v>
      </c>
      <c r="C176" s="131" t="s">
        <v>385</v>
      </c>
      <c r="D176" s="132">
        <v>7.7408519999999995E-2</v>
      </c>
      <c r="E176" s="132">
        <v>7.7408519999999995E-2</v>
      </c>
      <c r="F176" s="117"/>
      <c r="G176" s="105"/>
      <c r="H176" s="106"/>
    </row>
    <row r="177" spans="2:8" ht="46.5" customHeight="1">
      <c r="B177" s="212" t="s">
        <v>386</v>
      </c>
      <c r="C177" s="213"/>
      <c r="D177" s="213"/>
      <c r="E177" s="213"/>
      <c r="F177" s="213"/>
      <c r="G177" s="105"/>
      <c r="H177" s="106"/>
    </row>
    <row r="178" spans="2:8">
      <c r="B178" s="116" t="s">
        <v>387</v>
      </c>
      <c r="C178" s="127"/>
      <c r="D178" s="127"/>
      <c r="E178" s="127"/>
      <c r="F178" s="117"/>
      <c r="G178" s="105"/>
      <c r="H178" s="106"/>
    </row>
    <row r="179" spans="2:8">
      <c r="B179" s="116"/>
      <c r="C179" s="127"/>
      <c r="D179" s="127"/>
      <c r="E179" s="127"/>
      <c r="F179" s="117"/>
      <c r="G179" s="105"/>
      <c r="H179" s="106"/>
    </row>
    <row r="180" spans="2:8">
      <c r="B180" s="116" t="s">
        <v>388</v>
      </c>
      <c r="C180" s="127"/>
      <c r="D180" s="127"/>
      <c r="E180" s="127"/>
      <c r="F180" s="117"/>
      <c r="G180" s="105"/>
      <c r="H180" s="106"/>
    </row>
    <row r="181" spans="2:8">
      <c r="B181" s="133" t="s">
        <v>389</v>
      </c>
      <c r="C181" s="127"/>
      <c r="D181" s="127"/>
      <c r="E181" s="127"/>
      <c r="F181" s="117"/>
      <c r="G181" s="105"/>
      <c r="H181" s="106"/>
    </row>
    <row r="182" spans="2:8">
      <c r="B182" s="133"/>
      <c r="C182" s="127"/>
      <c r="D182" s="127"/>
      <c r="E182" s="127"/>
      <c r="F182" s="117"/>
      <c r="G182" s="105"/>
      <c r="H182" s="106"/>
    </row>
    <row r="183" spans="2:8">
      <c r="B183" s="116" t="s">
        <v>390</v>
      </c>
      <c r="C183" s="127"/>
      <c r="D183" s="127"/>
      <c r="E183" s="127"/>
      <c r="F183" s="117"/>
      <c r="G183" s="105"/>
      <c r="H183" s="106"/>
    </row>
    <row r="184" spans="2:8">
      <c r="B184" s="116"/>
      <c r="C184" s="127"/>
      <c r="D184" s="127"/>
      <c r="E184" s="127"/>
      <c r="F184" s="117"/>
      <c r="G184" s="105"/>
      <c r="H184" s="106"/>
    </row>
    <row r="185" spans="2:8">
      <c r="B185" s="116" t="s">
        <v>391</v>
      </c>
      <c r="C185" s="127"/>
      <c r="D185" s="127"/>
      <c r="E185" s="127"/>
      <c r="F185" s="117"/>
      <c r="G185" s="105"/>
      <c r="H185" s="106"/>
    </row>
    <row r="186" spans="2:8">
      <c r="B186" s="134"/>
      <c r="C186" s="127"/>
      <c r="D186" s="127"/>
      <c r="E186" s="127"/>
      <c r="F186" s="117"/>
      <c r="G186" s="105"/>
      <c r="H186" s="106"/>
    </row>
    <row r="187" spans="2:8">
      <c r="B187" s="116" t="s">
        <v>392</v>
      </c>
      <c r="C187" s="127"/>
      <c r="D187" s="135"/>
      <c r="E187" s="127"/>
      <c r="F187" s="117"/>
      <c r="G187" s="105"/>
      <c r="H187" s="106"/>
    </row>
    <row r="188" spans="2:8">
      <c r="B188" s="116"/>
      <c r="C188" s="127"/>
      <c r="D188" s="127"/>
      <c r="E188" s="127"/>
      <c r="F188" s="117"/>
      <c r="G188" s="105"/>
      <c r="H188" s="106"/>
    </row>
    <row r="189" spans="2:8">
      <c r="B189" s="116" t="s">
        <v>393</v>
      </c>
      <c r="C189" s="127"/>
      <c r="D189" s="127"/>
      <c r="E189" s="127"/>
      <c r="F189" s="117"/>
      <c r="G189" s="105"/>
      <c r="H189" s="106"/>
    </row>
    <row r="190" spans="2:8">
      <c r="B190" s="116"/>
      <c r="C190" s="127"/>
      <c r="D190" s="127"/>
      <c r="E190" s="127"/>
      <c r="F190" s="117"/>
      <c r="G190" s="105"/>
      <c r="H190" s="106"/>
    </row>
    <row r="191" spans="2:8" ht="15.75" thickBot="1">
      <c r="B191" s="116" t="s">
        <v>394</v>
      </c>
      <c r="C191" s="127"/>
      <c r="D191" s="127"/>
      <c r="E191" s="127"/>
      <c r="F191" s="117"/>
      <c r="G191" s="105"/>
      <c r="H191" s="106"/>
    </row>
    <row r="192" spans="2:8">
      <c r="B192" s="136" t="s">
        <v>395</v>
      </c>
      <c r="C192" s="137"/>
      <c r="D192" s="137"/>
      <c r="E192" s="137"/>
      <c r="F192" s="138">
        <v>0</v>
      </c>
      <c r="G192" s="105"/>
      <c r="H192" s="106"/>
    </row>
    <row r="193" spans="2:8">
      <c r="B193" s="139" t="s">
        <v>396</v>
      </c>
      <c r="C193" s="140"/>
      <c r="D193" s="140"/>
      <c r="E193" s="140"/>
      <c r="F193" s="141">
        <v>59.58</v>
      </c>
      <c r="G193" s="142"/>
      <c r="H193" s="106"/>
    </row>
    <row r="194" spans="2:8">
      <c r="B194" s="139" t="s">
        <v>397</v>
      </c>
      <c r="C194" s="140"/>
      <c r="D194" s="140"/>
      <c r="E194" s="140"/>
      <c r="F194" s="143">
        <v>11.66</v>
      </c>
      <c r="G194" s="144"/>
      <c r="H194" s="106"/>
    </row>
    <row r="195" spans="2:8">
      <c r="B195" s="139" t="s">
        <v>398</v>
      </c>
      <c r="C195" s="140"/>
      <c r="D195" s="140"/>
      <c r="E195" s="140"/>
      <c r="F195" s="143">
        <v>20.66380737581396</v>
      </c>
      <c r="G195" s="144"/>
      <c r="H195" s="106"/>
    </row>
    <row r="196" spans="2:8">
      <c r="B196" s="139" t="s">
        <v>399</v>
      </c>
      <c r="C196" s="140"/>
      <c r="D196" s="140"/>
      <c r="E196" s="140"/>
      <c r="F196" s="143">
        <v>4.42</v>
      </c>
      <c r="G196" s="145"/>
      <c r="H196" s="106"/>
    </row>
    <row r="197" spans="2:8" ht="15.75" thickBot="1">
      <c r="B197" s="146" t="s">
        <v>400</v>
      </c>
      <c r="C197" s="147"/>
      <c r="D197" s="147"/>
      <c r="E197" s="147"/>
      <c r="F197" s="148">
        <v>3.6743450193400458</v>
      </c>
      <c r="G197" s="145"/>
      <c r="H197" s="106"/>
    </row>
    <row r="198" spans="2:8">
      <c r="B198" s="116"/>
      <c r="C198" s="127"/>
      <c r="D198" s="127"/>
      <c r="E198" s="127"/>
      <c r="F198" s="149"/>
      <c r="G198" s="105"/>
      <c r="H198" s="106"/>
    </row>
    <row r="199" spans="2:8">
      <c r="B199" s="116"/>
      <c r="C199" s="127"/>
      <c r="D199" s="127"/>
      <c r="E199" s="127"/>
      <c r="F199" s="117"/>
      <c r="G199" s="105"/>
      <c r="H199" s="106"/>
    </row>
    <row r="200" spans="2:8">
      <c r="B200" s="116" t="s">
        <v>401</v>
      </c>
      <c r="C200" s="127"/>
      <c r="D200" s="127"/>
      <c r="E200" s="127"/>
      <c r="F200" s="117"/>
      <c r="G200" s="105"/>
      <c r="H200" s="106"/>
    </row>
    <row r="201" spans="2:8">
      <c r="B201" s="140" t="s">
        <v>402</v>
      </c>
      <c r="C201" s="150"/>
      <c r="D201" s="150"/>
      <c r="E201" s="150"/>
      <c r="F201" s="141">
        <v>59.58</v>
      </c>
      <c r="G201" s="142"/>
      <c r="H201" s="106"/>
    </row>
    <row r="202" spans="2:8">
      <c r="B202" s="140" t="s">
        <v>403</v>
      </c>
      <c r="C202" s="150"/>
      <c r="D202" s="150"/>
      <c r="E202" s="150"/>
      <c r="F202" s="141">
        <v>4.42</v>
      </c>
      <c r="G202" s="142"/>
      <c r="H202" s="106"/>
    </row>
    <row r="203" spans="2:8">
      <c r="B203" s="140" t="s">
        <v>404</v>
      </c>
      <c r="C203" s="150"/>
      <c r="D203" s="150"/>
      <c r="E203" s="150"/>
      <c r="F203" s="141">
        <v>20.66380737581396</v>
      </c>
      <c r="G203" s="144"/>
      <c r="H203" s="106"/>
    </row>
    <row r="204" spans="2:8">
      <c r="B204" s="140" t="s">
        <v>405</v>
      </c>
      <c r="C204" s="150"/>
      <c r="D204" s="150"/>
      <c r="E204" s="150"/>
      <c r="F204" s="141">
        <v>11.66</v>
      </c>
      <c r="G204" s="144"/>
      <c r="H204" s="106"/>
    </row>
    <row r="205" spans="2:8">
      <c r="B205" s="140" t="s">
        <v>400</v>
      </c>
      <c r="C205" s="150"/>
      <c r="D205" s="150"/>
      <c r="E205" s="150"/>
      <c r="F205" s="141">
        <v>3.6743450193400458</v>
      </c>
      <c r="G205" s="142"/>
      <c r="H205" s="106"/>
    </row>
    <row r="206" spans="2:8">
      <c r="B206" s="116"/>
      <c r="C206" s="151"/>
      <c r="D206" s="151"/>
      <c r="E206" s="151"/>
      <c r="F206" s="152"/>
      <c r="G206" s="105"/>
      <c r="H206" s="106"/>
    </row>
    <row r="207" spans="2:8">
      <c r="B207" s="116" t="s">
        <v>406</v>
      </c>
      <c r="C207" s="151"/>
      <c r="D207" s="151"/>
      <c r="E207" s="151"/>
      <c r="F207" s="145"/>
      <c r="G207" s="105"/>
      <c r="H207" s="106"/>
    </row>
    <row r="208" spans="2:8" ht="15.75" thickBot="1">
      <c r="B208" s="153"/>
      <c r="C208" s="154"/>
      <c r="D208" s="154"/>
      <c r="E208" s="155"/>
      <c r="F208" s="156"/>
      <c r="G208" s="155"/>
      <c r="H208" s="157"/>
    </row>
    <row r="209" spans="2:8">
      <c r="B209" s="158" t="s">
        <v>407</v>
      </c>
      <c r="C209" s="159"/>
      <c r="D209" s="159"/>
      <c r="E209" s="159"/>
      <c r="F209" s="160"/>
      <c r="G209" s="161"/>
      <c r="H209" s="101"/>
    </row>
    <row r="210" spans="2:8">
      <c r="B210" s="116"/>
      <c r="C210" s="151"/>
      <c r="D210" s="151"/>
      <c r="E210" s="151"/>
      <c r="F210" s="145"/>
      <c r="G210" s="105"/>
      <c r="H210" s="106"/>
    </row>
    <row r="211" spans="2:8">
      <c r="B211" s="162" t="s">
        <v>408</v>
      </c>
      <c r="C211" s="163"/>
      <c r="D211" s="163"/>
      <c r="E211" s="163"/>
      <c r="F211" s="164"/>
      <c r="G211" s="105"/>
      <c r="H211" s="106"/>
    </row>
    <row r="212" spans="2:8" ht="78.75">
      <c r="B212" s="165" t="s">
        <v>409</v>
      </c>
      <c r="C212" s="166" t="s">
        <v>410</v>
      </c>
      <c r="D212" s="166" t="s">
        <v>350</v>
      </c>
      <c r="E212" s="166" t="s">
        <v>411</v>
      </c>
      <c r="F212" s="166" t="s">
        <v>412</v>
      </c>
      <c r="G212" s="166" t="s">
        <v>413</v>
      </c>
      <c r="H212" s="106"/>
    </row>
    <row r="213" spans="2:8" ht="15.75">
      <c r="B213" s="167" t="s">
        <v>414</v>
      </c>
      <c r="C213" s="168">
        <v>44980</v>
      </c>
      <c r="D213" s="169" t="s">
        <v>356</v>
      </c>
      <c r="E213" s="170">
        <v>850.56178666666665</v>
      </c>
      <c r="F213" s="171">
        <v>839.85</v>
      </c>
      <c r="G213" s="200"/>
      <c r="H213" s="106"/>
    </row>
    <row r="214" spans="2:8" ht="15.75">
      <c r="B214" s="167" t="s">
        <v>415</v>
      </c>
      <c r="C214" s="168">
        <v>44980</v>
      </c>
      <c r="D214" s="169" t="s">
        <v>356</v>
      </c>
      <c r="E214" s="170">
        <v>1796.3407</v>
      </c>
      <c r="F214" s="171">
        <v>1741.4</v>
      </c>
      <c r="G214" s="201"/>
      <c r="H214" s="106"/>
    </row>
    <row r="215" spans="2:8">
      <c r="B215" s="172" t="s">
        <v>416</v>
      </c>
      <c r="C215" s="173"/>
      <c r="D215" s="173"/>
      <c r="E215" s="174"/>
      <c r="F215" s="174"/>
      <c r="G215" s="175"/>
      <c r="H215" s="106"/>
    </row>
    <row r="216" spans="2:8">
      <c r="B216" s="176" t="s">
        <v>417</v>
      </c>
      <c r="C216" s="177"/>
      <c r="D216" s="178"/>
      <c r="E216" s="103"/>
      <c r="F216" s="103"/>
      <c r="G216" s="103"/>
      <c r="H216" s="106"/>
    </row>
    <row r="217" spans="2:8">
      <c r="B217" s="102"/>
      <c r="C217" s="103"/>
      <c r="D217" s="103"/>
      <c r="E217" s="103"/>
      <c r="F217" s="179"/>
      <c r="G217" s="179"/>
      <c r="H217" s="106"/>
    </row>
    <row r="218" spans="2:8">
      <c r="B218" s="176" t="s">
        <v>418</v>
      </c>
      <c r="C218" s="177"/>
      <c r="D218" s="180"/>
      <c r="E218" s="103"/>
      <c r="F218" s="181"/>
      <c r="G218" s="103"/>
      <c r="H218" s="106"/>
    </row>
    <row r="219" spans="2:8">
      <c r="B219" s="182"/>
      <c r="C219" s="183"/>
      <c r="D219" s="183"/>
      <c r="E219" s="103"/>
      <c r="F219" s="103"/>
      <c r="G219" s="103"/>
      <c r="H219" s="106"/>
    </row>
    <row r="220" spans="2:8">
      <c r="B220" s="184" t="s">
        <v>419</v>
      </c>
      <c r="C220" s="180"/>
      <c r="D220" s="180"/>
      <c r="E220" s="103"/>
      <c r="F220" s="181"/>
      <c r="G220" s="103"/>
      <c r="H220" s="106"/>
    </row>
    <row r="221" spans="2:8" ht="36" hidden="1">
      <c r="B221" s="185" t="s">
        <v>409</v>
      </c>
      <c r="C221" s="185" t="s">
        <v>420</v>
      </c>
      <c r="D221" s="185" t="s">
        <v>421</v>
      </c>
      <c r="E221" s="186" t="s">
        <v>422</v>
      </c>
      <c r="F221" s="186" t="s">
        <v>423</v>
      </c>
      <c r="G221" s="103"/>
      <c r="H221" s="106"/>
    </row>
    <row r="222" spans="2:8" hidden="1">
      <c r="B222" s="131"/>
      <c r="C222" s="131"/>
      <c r="D222" s="131"/>
      <c r="E222" s="187"/>
      <c r="F222" s="187"/>
      <c r="G222" s="103"/>
      <c r="H222" s="106"/>
    </row>
    <row r="223" spans="2:8" hidden="1">
      <c r="B223" s="131"/>
      <c r="C223" s="131"/>
      <c r="D223" s="131"/>
      <c r="E223" s="187"/>
      <c r="F223" s="187"/>
      <c r="G223" s="103"/>
      <c r="H223" s="106"/>
    </row>
    <row r="224" spans="2:8" hidden="1">
      <c r="B224" s="131"/>
      <c r="C224" s="131"/>
      <c r="D224" s="131"/>
      <c r="E224" s="187"/>
      <c r="F224" s="187"/>
      <c r="G224" s="103"/>
      <c r="H224" s="106"/>
    </row>
    <row r="225" spans="2:8" hidden="1">
      <c r="B225" s="202" t="s">
        <v>424</v>
      </c>
      <c r="C225" s="203"/>
      <c r="D225" s="203"/>
      <c r="E225" s="203"/>
      <c r="F225" s="204"/>
      <c r="G225" s="103"/>
      <c r="H225" s="106"/>
    </row>
    <row r="226" spans="2:8">
      <c r="B226" s="184"/>
      <c r="C226" s="180"/>
      <c r="D226" s="180"/>
      <c r="E226" s="103"/>
      <c r="F226" s="181"/>
      <c r="G226" s="103"/>
      <c r="H226" s="106"/>
    </row>
    <row r="227" spans="2:8">
      <c r="B227" s="188" t="s">
        <v>425</v>
      </c>
      <c r="C227" s="178"/>
      <c r="D227" s="178"/>
      <c r="E227" s="103"/>
      <c r="F227" s="103"/>
      <c r="G227" s="103"/>
      <c r="H227" s="106"/>
    </row>
    <row r="228" spans="2:8">
      <c r="B228" s="189" t="s">
        <v>426</v>
      </c>
      <c r="C228" s="189"/>
      <c r="D228" s="189"/>
      <c r="E228" s="173">
        <v>154</v>
      </c>
      <c r="F228" s="103"/>
      <c r="G228" s="103"/>
      <c r="H228" s="106"/>
    </row>
    <row r="229" spans="2:8">
      <c r="B229" s="189" t="s">
        <v>427</v>
      </c>
      <c r="C229" s="189"/>
      <c r="D229" s="189"/>
      <c r="E229" s="190">
        <v>115924500</v>
      </c>
      <c r="F229" s="103"/>
      <c r="G229" s="103"/>
      <c r="H229" s="106"/>
    </row>
    <row r="230" spans="2:8">
      <c r="B230" s="189" t="s">
        <v>428</v>
      </c>
      <c r="C230" s="189"/>
      <c r="D230" s="189"/>
      <c r="E230" s="190">
        <v>484050</v>
      </c>
      <c r="F230" s="103"/>
      <c r="G230" s="103"/>
      <c r="H230" s="106"/>
    </row>
    <row r="231" spans="2:8">
      <c r="B231" s="126"/>
      <c r="C231" s="117"/>
      <c r="D231" s="117"/>
      <c r="E231" s="117"/>
      <c r="F231" s="117"/>
      <c r="G231" s="117"/>
      <c r="H231" s="106"/>
    </row>
    <row r="232" spans="2:8" ht="15.75" thickBot="1">
      <c r="B232" s="191" t="s">
        <v>429</v>
      </c>
      <c r="C232" s="192"/>
      <c r="D232" s="192"/>
      <c r="E232" s="192"/>
      <c r="F232" s="192"/>
      <c r="G232" s="192"/>
      <c r="H232" s="157"/>
    </row>
    <row r="234" spans="2:8">
      <c r="B234" s="198" t="s">
        <v>431</v>
      </c>
      <c r="C234" s="199"/>
    </row>
    <row r="235" spans="2:8">
      <c r="B235" s="194" t="s">
        <v>432</v>
      </c>
      <c r="C235" s="195">
        <v>1560.3334422854618</v>
      </c>
    </row>
    <row r="236" spans="2:8">
      <c r="B236" s="194" t="s">
        <v>433</v>
      </c>
      <c r="C236" s="196">
        <v>3.3969162526920713</v>
      </c>
    </row>
    <row r="237" spans="2:8">
      <c r="B237" s="194" t="s">
        <v>434</v>
      </c>
      <c r="C237" s="196">
        <v>3.5318854316577459</v>
      </c>
    </row>
    <row r="238" spans="2:8">
      <c r="B238" s="194" t="s">
        <v>435</v>
      </c>
      <c r="C238" s="197">
        <v>7.6135776124341858E-2</v>
      </c>
    </row>
    <row r="240" spans="2:8">
      <c r="B240" s="193" t="s">
        <v>430</v>
      </c>
    </row>
  </sheetData>
  <mergeCells count="8">
    <mergeCell ref="G213:G214"/>
    <mergeCell ref="B225:F225"/>
    <mergeCell ref="B1:F1"/>
    <mergeCell ref="B152:D152"/>
    <mergeCell ref="B153:D153"/>
    <mergeCell ref="B156:B157"/>
    <mergeCell ref="C156:C157"/>
    <mergeCell ref="B177:F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PPCHF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Ketan Avasare</dc:creator>
  <cp:lastModifiedBy>Ketan Avasare</cp:lastModifiedBy>
  <dcterms:created xsi:type="dcterms:W3CDTF">2023-02-03T15:16:31Z</dcterms:created>
  <dcterms:modified xsi:type="dcterms:W3CDTF">2023-02-03T15:26:56Z</dcterms:modified>
</cp:coreProperties>
</file>