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<sst xmlns="http://schemas.openxmlformats.org/spreadsheetml/2006/main" count="243" uniqueCount="193">
  <si>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</si>
  <si>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</si>
  <si>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</si>
  <si>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</si>
  <si>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June 30, 2015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</si>
  <si>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</si>
  <si>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</si>
  <si>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</si>
  <si>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</si>
  <si>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</si>
  <si>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</si>
  <si>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</si>
  <si>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</si>
  <si>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</si>
  <si>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</si>
  <si>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</si>
  <si>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</si>
  <si>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</si>
  <si>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</si>
  <si>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</si>
  <si>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Balkrishna Industries Ltd</t>
  </si>
  <si>
    <t>INE787D01026</t>
  </si>
  <si>
    <t>Auto Ancillaries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</si>
  <si>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</si>
  <si>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</si>
  <si>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</si>
  <si>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</si>
  <si>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</si>
  <si>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</si>
  <si>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</si>
  <si>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</si>
  <si>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</si>
  <si>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</si>
  <si>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</si>
  <si>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Gas</t>
  </si>
  <si>
    <t>IPCA Laboratories Ltd</t>
  </si>
  <si>
    <t>INE571A01020</t>
  </si>
  <si>
    <t>Pharmaceuticals</t>
  </si>
  <si>
    <t>Maharashtra Scooters Ltd.</t>
  </si>
  <si>
    <t>INE288A01013</t>
  </si>
  <si>
    <t>Mahindra Holidays and Resorts India Ltd</t>
  </si>
  <si>
    <t>INE998I01010</t>
  </si>
  <si>
    <t>Hotels, Resorts And Other Recreational Activities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</si>
  <si>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</si>
  <si>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</si>
  <si>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</si>
  <si>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</si>
  <si>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</si>
  <si>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</si>
  <si>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</si>
  <si>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</si>
  <si>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</si>
  <si>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Novartis India Ltd</t>
  </si>
  <si>
    <t>INE234A01025</t>
  </si>
  <si>
    <t>Persistent Systems Ltd</t>
  </si>
  <si>
    <t>INE262H01013</t>
  </si>
  <si>
    <t>Pfizer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</si>
  <si>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</si>
  <si>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</si>
  <si>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</si>
  <si>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</si>
  <si>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</si>
  <si>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</si>
  <si>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t>Zydus Wellness Ltd</t>
  </si>
  <si>
    <t>INE768C01010</t>
  </si>
  <si>
    <t>Consumer Non Durables</t>
  </si>
  <si>
    <t xml:space="preserve"> </t>
  </si>
  <si>
    <t>Special Situation / Arbitrage</t>
  </si>
  <si>
    <t>IDFC Ltd.</t>
  </si>
  <si>
    <t>INE043D01016</t>
  </si>
  <si>
    <t>Foreign Securities / ADRs / GDRs</t>
  </si>
  <si>
    <t>3M CO</t>
  </si>
  <si>
    <t>US88579Y1010</t>
  </si>
  <si>
    <t>Industrial Conglomerates</t>
  </si>
  <si>
    <t>United States</t>
  </si>
  <si>
    <t>Anheuser Busch Inbev SA-ADR</t>
  </si>
  <si>
    <t>US03524A1088</t>
  </si>
  <si>
    <t>Brewers</t>
  </si>
  <si>
    <t>Belgium</t>
  </si>
  <si>
    <t>Google – C Class</t>
  </si>
  <si>
    <t>US38259P7069</t>
  </si>
  <si>
    <t>Internet &amp; Technology</t>
  </si>
  <si>
    <t>International Business Machines Corp (IBM)</t>
  </si>
  <si>
    <t>US4592001014</t>
  </si>
  <si>
    <t>IT Consulting &amp; Other Services</t>
  </si>
  <si>
    <t>Nestle SA – ADR</t>
  </si>
  <si>
    <t>US6410694060</t>
  </si>
  <si>
    <t>Packaged Foods</t>
  </si>
  <si>
    <t>Switzerland</t>
  </si>
  <si>
    <t>Standard Chartered PLC</t>
  </si>
  <si>
    <t>GB0004082847</t>
  </si>
  <si>
    <t>Diversified Banks</t>
  </si>
  <si>
    <t>Great Briton</t>
  </si>
  <si>
    <t>United Parcel Services INC</t>
  </si>
  <si>
    <t>US9113121068</t>
  </si>
  <si>
    <t>Logistics</t>
  </si>
  <si>
    <t>Total</t>
  </si>
  <si>
    <t>b)</t>
  </si>
  <si>
    <t>Unlisted</t>
  </si>
  <si>
    <t>NIL</t>
  </si>
  <si>
    <t>Gujarat Gas Ltd</t>
  </si>
  <si>
    <t>INE844O01014</t>
  </si>
  <si>
    <t>Total of all Equity</t>
  </si>
  <si>
    <t>DERIVATIVES</t>
  </si>
  <si>
    <t>Index / Stock Futures / Currency futures</t>
  </si>
  <si>
    <t>IDFC_30/07/2015</t>
  </si>
  <si>
    <t>FUTCURUSDINR_27-APR-2016</t>
  </si>
  <si>
    <t>FUTCUR_USDINR_29-JUL-2015</t>
  </si>
  <si>
    <t>FUTCUR_USDINR_26-NOV-2015</t>
  </si>
  <si>
    <t xml:space="preserve">DEBT INSTRUMENTS </t>
  </si>
  <si>
    <t>Listed / awaiting listing on Stock Exchange</t>
  </si>
  <si>
    <t>Government Securities</t>
  </si>
  <si>
    <t>Non-Convertible Debenture / Bonds</t>
  </si>
  <si>
    <t>Zero Coupon Bonds / Deep Discount Bond</t>
  </si>
  <si>
    <t>Privately Placed / Unlisted</t>
  </si>
  <si>
    <t>c)</t>
  </si>
  <si>
    <t>Securitized Debt Instruments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</si>
  <si>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</si>
  <si>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</si>
  <si>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</si>
  <si>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</si>
  <si>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</si>
  <si>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</si>
  <si>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</si>
  <si>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</si>
  <si>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OTHERS</t>
  </si>
  <si>
    <t>Cash &amp; Cash Equivalent</t>
  </si>
  <si>
    <t>Margin for Derivative Transactions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</si>
  <si>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</si>
  <si>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</si>
  <si>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</si>
  <si>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</si>
  <si>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</si>
  <si>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</si>
  <si>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</si>
  <si>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</si>
  <si>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</si>
  <si>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June 01, 2015 (Rs.)</t>
  </si>
  <si>
    <t>June 30, 2015 (Rs.)</t>
  </si>
  <si>
    <t>Direct Plan</t>
  </si>
  <si>
    <t>Regular Plan</t>
  </si>
  <si>
    <t>Face Value per unit = Rs.10/-</t>
  </si>
  <si>
    <t>(4)</t>
  </si>
  <si>
    <t>No Dividend declared during the period ended June 30, 2015</t>
  </si>
  <si>
    <t>(5)</t>
  </si>
  <si>
    <t>No Bonus declared during the period ended June 30, 2015</t>
  </si>
  <si>
    <t>(6)</t>
  </si>
  <si>
    <r>
      <t xml:space="preserve">Total outstanding exposure in derivative instruments as on June 30, 2015: </t>
    </r>
    <r>
      <rPr>
        <sz val="8"/>
        <rFont val="Arial"/>
        <family val="2"/>
      </rPr>
      <t>Rs.(1,536,539,900)</t>
    </r>
  </si>
  <si>
    <t>For details on derivatives positions for the period ended June 30, 2015, please refer to derivatives disclosure table</t>
  </si>
  <si>
    <t>(7)</t>
  </si>
  <si>
    <t>Total investment in Foreign Securities / ADRs / GDRs as on June 30, 2015: Rs.1,439,583,509.15</t>
  </si>
  <si>
    <t>(8)</t>
  </si>
  <si>
    <t>Total Commission paid in the month of June 2015: Rs.124,143.07</t>
  </si>
  <si>
    <t>(9)</t>
  </si>
  <si>
    <t>Total Brokerage paid for Buying/ Selling of Investment for June 2015 is Rs.381,223/-</t>
  </si>
  <si>
    <t>(10)</t>
  </si>
  <si>
    <r>
      <t>Portfolio Turnover Ratio:</t>
    </r>
    <r>
      <rPr>
        <b/>
        <sz val="8"/>
        <rFont val="Arial"/>
        <family val="2"/>
      </rPr>
      <t xml:space="preserve"> 27.01%</t>
    </r>
  </si>
  <si>
    <t>(11)</t>
  </si>
  <si>
    <t>Repo in Corporate Debt: Nil</t>
  </si>
  <si>
    <t>+</t>
  </si>
  <si>
    <t>Industry Classification as recommended by AMFI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</si>
  <si>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</si>
  <si>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</si>
  <si>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JUNE 30, 2015</t>
  </si>
  <si>
    <t>A. Hedging Positions through Futures as on June 30, 2015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</si>
  <si>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</si>
  <si>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</si>
  <si>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</si>
  <si>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</si>
  <si>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</si>
  <si>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</si>
  <si>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</si>
  <si>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</si>
  <si>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</si>
  <si>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</si>
  <si>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USDINR 29-Jul-2015</t>
  </si>
  <si>
    <t>USDINR 26-Nov-2015</t>
  </si>
  <si>
    <t>USDINR 27-Apr-2016</t>
  </si>
  <si>
    <t>Total %age of existing assets hedged through futures: 25.93%</t>
  </si>
  <si>
    <t>For the month of June 30, 2015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</si>
  <si>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</si>
  <si>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</si>
  <si>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</si>
  <si>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</si>
  <si>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</si>
  <si>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</si>
  <si>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</si>
  <si>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June 30, 2015: Nil</t>
  </si>
  <si>
    <t>C. Hedging Position through Put Options as on June 30, 2015: Nil</t>
  </si>
  <si>
    <t>D. Other than Hedging Position through Options as on June 30, 2015: Nil</t>
  </si>
  <si>
    <t>E. Hedging Positions through swaps as on June 30, 2015: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</si>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</sst>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\ ;\(#,##0.00\)"/>
    <numFmt numFmtId="169" formatCode="0.00%"/>
    <numFmt numFmtId="170" formatCode="#,##0.00_);[RED]\(#,##0.00\)"/>
    <numFmt numFmtId="171" formatCode="#,##0"/>
    <numFmt numFmtId="172" formatCode="#,###.00"/>
    <numFmt numFmtId="173" formatCode="#,##0.00%;\(#,##0.00\)%"/>
    <numFmt numFmtId="174" formatCode="#,##0.00;\(#,##0.00\)"/>
    <numFmt numFmtId="175" formatCode="0.00"/>
    <numFmt numFmtId="176" formatCode="0.0000"/>
    <numFmt numFmtId="177" formatCode="#,###.0000"/>
    <numFmt numFmtId="178" formatCode="_(* #,##0\);_(* \(#,##0\);_(* \-??_);_(@_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7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4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4" fontId="1" fillId="3" borderId="6" xfId="28" applyFont="1" applyFill="1" applyBorder="1" applyAlignment="1">
      <alignment vertical="center" wrapText="1"/>
      <protection/>
    </xf>
    <xf numFmtId="167" fontId="1" fillId="3" borderId="6" xfId="28" applyNumberFormat="1" applyFont="1" applyFill="1" applyBorder="1" applyAlignment="1">
      <alignment vertical="center" wrapText="1"/>
      <protection/>
    </xf>
    <xf numFmtId="164" fontId="1" fillId="3" borderId="7" xfId="28" applyFont="1" applyFill="1" applyBorder="1" applyAlignment="1">
      <alignment vertical="center" wrapText="1"/>
      <protection/>
    </xf>
    <xf numFmtId="164" fontId="8" fillId="3" borderId="8" xfId="28" applyFont="1" applyFill="1" applyBorder="1" applyAlignment="1">
      <alignment horizontal="center" vertical="center"/>
      <protection/>
    </xf>
    <xf numFmtId="164" fontId="6" fillId="0" borderId="8" xfId="28" applyFont="1" applyFill="1" applyBorder="1" applyAlignment="1">
      <alignment horizontal="left" vertical="center" wrapText="1"/>
      <protection/>
    </xf>
    <xf numFmtId="164" fontId="6" fillId="0" borderId="8" xfId="28" applyFont="1" applyFill="1" applyBorder="1" applyAlignment="1">
      <alignment horizontal="center" vertical="center" wrapText="1"/>
      <protection/>
    </xf>
    <xf numFmtId="164" fontId="6" fillId="3" borderId="8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8" xfId="28" applyFont="1" applyFill="1" applyBorder="1">
      <alignment/>
      <protection/>
    </xf>
    <xf numFmtId="164" fontId="6" fillId="0" borderId="8" xfId="28" applyFont="1" applyFill="1" applyBorder="1">
      <alignment/>
      <protection/>
    </xf>
    <xf numFmtId="164" fontId="6" fillId="0" borderId="8" xfId="28" applyFont="1" applyFill="1" applyBorder="1" applyAlignment="1">
      <alignment horizontal="center"/>
      <protection/>
    </xf>
    <xf numFmtId="164" fontId="1" fillId="0" borderId="8" xfId="28" applyFont="1" applyFill="1" applyBorder="1" applyAlignment="1">
      <alignment horizontal="center"/>
      <protection/>
    </xf>
    <xf numFmtId="167" fontId="6" fillId="0" borderId="8" xfId="28" applyNumberFormat="1" applyFont="1" applyFill="1" applyBorder="1">
      <alignment/>
      <protection/>
    </xf>
    <xf numFmtId="167" fontId="1" fillId="0" borderId="8" xfId="28" applyNumberFormat="1" applyFont="1" applyFill="1" applyBorder="1">
      <alignment/>
      <protection/>
    </xf>
    <xf numFmtId="164" fontId="1" fillId="0" borderId="8" xfId="27" applyNumberFormat="1" applyFont="1" applyFill="1" applyBorder="1" applyAlignment="1" applyProtection="1">
      <alignment horizontal="left"/>
      <protection/>
    </xf>
    <xf numFmtId="168" fontId="1" fillId="0" borderId="8" xfId="0" applyNumberFormat="1" applyFont="1" applyBorder="1" applyAlignment="1">
      <alignment horizontal="right"/>
    </xf>
    <xf numFmtId="169" fontId="1" fillId="0" borderId="8" xfId="0" applyNumberFormat="1" applyFont="1" applyBorder="1" applyAlignment="1">
      <alignment horizontal="right"/>
    </xf>
    <xf numFmtId="170" fontId="1" fillId="0" borderId="0" xfId="0" applyNumberFormat="1" applyFont="1" applyAlignment="1">
      <alignment/>
    </xf>
    <xf numFmtId="169" fontId="1" fillId="0" borderId="0" xfId="30" applyNumberFormat="1" applyFont="1">
      <alignment/>
      <protection/>
    </xf>
    <xf numFmtId="169" fontId="1" fillId="0" borderId="0" xfId="33" applyNumberFormat="1" applyFont="1" applyFill="1" applyBorder="1" applyAlignment="1" applyProtection="1">
      <alignment/>
      <protection/>
    </xf>
    <xf numFmtId="169" fontId="1" fillId="0" borderId="0" xfId="28" applyNumberFormat="1" applyFont="1" applyFill="1">
      <alignment/>
      <protection/>
    </xf>
    <xf numFmtId="164" fontId="6" fillId="0" borderId="8" xfId="30" applyFont="1" applyBorder="1">
      <alignment/>
      <protection/>
    </xf>
    <xf numFmtId="164" fontId="1" fillId="0" borderId="8" xfId="30" applyFont="1" applyBorder="1" applyAlignment="1">
      <alignment horizontal="left"/>
      <protection/>
    </xf>
    <xf numFmtId="165" fontId="6" fillId="0" borderId="8" xfId="23" applyFont="1" applyFill="1" applyBorder="1" applyAlignment="1" applyProtection="1">
      <alignment horizontal="right"/>
      <protection/>
    </xf>
    <xf numFmtId="164" fontId="1" fillId="0" borderId="8" xfId="28" applyFont="1" applyFill="1" applyBorder="1" applyAlignment="1">
      <alignment horizontal="left"/>
      <protection/>
    </xf>
    <xf numFmtId="171" fontId="9" fillId="0" borderId="8" xfId="28" applyNumberFormat="1" applyFont="1" applyFill="1" applyBorder="1">
      <alignment/>
      <protection/>
    </xf>
    <xf numFmtId="167" fontId="9" fillId="0" borderId="8" xfId="28" applyNumberFormat="1" applyFont="1" applyFill="1" applyBorder="1">
      <alignment/>
      <protection/>
    </xf>
    <xf numFmtId="169" fontId="9" fillId="0" borderId="8" xfId="32" applyNumberFormat="1" applyFont="1" applyFill="1" applyBorder="1" applyAlignment="1" applyProtection="1">
      <alignment/>
      <protection/>
    </xf>
    <xf numFmtId="164" fontId="10" fillId="0" borderId="0" xfId="30" applyFont="1" applyFill="1">
      <alignment/>
      <protection/>
    </xf>
    <xf numFmtId="164" fontId="9" fillId="0" borderId="8" xfId="28" applyFont="1" applyFill="1" applyBorder="1">
      <alignment/>
      <protection/>
    </xf>
    <xf numFmtId="171" fontId="9" fillId="0" borderId="8" xfId="0" applyNumberFormat="1" applyFont="1" applyBorder="1" applyAlignment="1">
      <alignment/>
    </xf>
    <xf numFmtId="172" fontId="6" fillId="0" borderId="8" xfId="28" applyNumberFormat="1" applyFont="1" applyFill="1" applyBorder="1">
      <alignment/>
      <protection/>
    </xf>
    <xf numFmtId="169" fontId="6" fillId="0" borderId="8" xfId="32" applyNumberFormat="1" applyFont="1" applyFill="1" applyBorder="1" applyAlignment="1" applyProtection="1">
      <alignment/>
      <protection/>
    </xf>
    <xf numFmtId="165" fontId="11" fillId="0" borderId="8" xfId="23" applyFont="1" applyFill="1" applyBorder="1" applyAlignment="1" applyProtection="1">
      <alignment horizontal="right"/>
      <protection/>
    </xf>
    <xf numFmtId="164" fontId="12" fillId="0" borderId="0" xfId="0" applyFont="1" applyAlignment="1">
      <alignment/>
    </xf>
    <xf numFmtId="169" fontId="6" fillId="0" borderId="8" xfId="28" applyNumberFormat="1" applyFont="1" applyFill="1" applyBorder="1">
      <alignment/>
      <protection/>
    </xf>
    <xf numFmtId="167" fontId="11" fillId="0" borderId="8" xfId="28" applyNumberFormat="1" applyFont="1" applyFill="1" applyBorder="1">
      <alignment/>
      <protection/>
    </xf>
    <xf numFmtId="169" fontId="11" fillId="0" borderId="8" xfId="32" applyNumberFormat="1" applyFont="1" applyFill="1" applyBorder="1" applyAlignment="1" applyProtection="1">
      <alignment/>
      <protection/>
    </xf>
    <xf numFmtId="164" fontId="6" fillId="0" borderId="8" xfId="35" applyNumberFormat="1" applyFont="1" applyFill="1" applyBorder="1" applyAlignment="1" applyProtection="1">
      <alignment horizontal="left" vertical="top" wrapText="1"/>
      <protection/>
    </xf>
    <xf numFmtId="164" fontId="11" fillId="0" borderId="8" xfId="35" applyNumberFormat="1" applyFont="1" applyFill="1" applyBorder="1" applyAlignment="1" applyProtection="1">
      <alignment horizontal="left" vertical="top" wrapText="1"/>
      <protection/>
    </xf>
    <xf numFmtId="173" fontId="1" fillId="0" borderId="8" xfId="0" applyNumberFormat="1" applyFont="1" applyBorder="1" applyAlignment="1">
      <alignment horizontal="right"/>
    </xf>
    <xf numFmtId="174" fontId="6" fillId="0" borderId="8" xfId="35" applyNumberFormat="1" applyFont="1" applyFill="1" applyBorder="1" applyAlignment="1" applyProtection="1">
      <alignment horizontal="right" vertical="top" wrapText="1"/>
      <protection/>
    </xf>
    <xf numFmtId="173" fontId="6" fillId="0" borderId="8" xfId="35" applyNumberFormat="1" applyFont="1" applyFill="1" applyBorder="1" applyAlignment="1" applyProtection="1">
      <alignment horizontal="right" vertical="top" wrapText="1"/>
      <protection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5" fontId="9" fillId="0" borderId="8" xfId="23" applyFont="1" applyFill="1" applyBorder="1" applyAlignment="1" applyProtection="1">
      <alignment horizontal="right"/>
      <protection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6" fillId="0" borderId="8" xfId="0" applyFont="1" applyBorder="1" applyAlignment="1">
      <alignment horizontal="left"/>
    </xf>
    <xf numFmtId="171" fontId="11" fillId="0" borderId="8" xfId="0" applyNumberFormat="1" applyFont="1" applyBorder="1" applyAlignment="1">
      <alignment/>
    </xf>
    <xf numFmtId="165" fontId="11" fillId="0" borderId="8" xfId="23" applyFont="1" applyFill="1" applyBorder="1" applyAlignment="1" applyProtection="1">
      <alignment horizontal="right"/>
      <protection/>
    </xf>
    <xf numFmtId="169" fontId="11" fillId="0" borderId="8" xfId="23" applyNumberFormat="1" applyFont="1" applyFill="1" applyBorder="1" applyAlignment="1" applyProtection="1">
      <alignment horizontal="right"/>
      <protection/>
    </xf>
    <xf numFmtId="169" fontId="6" fillId="0" borderId="0" xfId="30" applyNumberFormat="1" applyFont="1">
      <alignment/>
      <protection/>
    </xf>
    <xf numFmtId="164" fontId="9" fillId="0" borderId="8" xfId="0" applyFont="1" applyBorder="1" applyAlignment="1">
      <alignment horizontal="left"/>
    </xf>
    <xf numFmtId="165" fontId="1" fillId="0" borderId="8" xfId="23" applyFont="1" applyFill="1" applyBorder="1" applyAlignment="1" applyProtection="1">
      <alignment horizontal="right"/>
      <protection/>
    </xf>
    <xf numFmtId="169" fontId="1" fillId="0" borderId="8" xfId="23" applyNumberFormat="1" applyFont="1" applyFill="1" applyBorder="1" applyAlignment="1" applyProtection="1">
      <alignment horizontal="right"/>
      <protection/>
    </xf>
    <xf numFmtId="165" fontId="1" fillId="0" borderId="8" xfId="23" applyFont="1" applyFill="1" applyBorder="1" applyAlignment="1" applyProtection="1">
      <alignment horizontal="right"/>
      <protection/>
    </xf>
    <xf numFmtId="171" fontId="6" fillId="0" borderId="8" xfId="0" applyNumberFormat="1" applyFont="1" applyBorder="1" applyAlignment="1">
      <alignment/>
    </xf>
    <xf numFmtId="165" fontId="6" fillId="0" borderId="8" xfId="23" applyFont="1" applyFill="1" applyBorder="1" applyAlignment="1" applyProtection="1">
      <alignment horizontal="right"/>
      <protection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1" fillId="0" borderId="8" xfId="0" applyFont="1" applyBorder="1" applyAlignment="1">
      <alignment horizontal="left"/>
    </xf>
    <xf numFmtId="169" fontId="11" fillId="0" borderId="8" xfId="23" applyNumberFormat="1" applyFont="1" applyFill="1" applyBorder="1" applyAlignment="1" applyProtection="1">
      <alignment horizontal="right"/>
      <protection/>
    </xf>
    <xf numFmtId="164" fontId="6" fillId="3" borderId="8" xfId="28" applyFont="1" applyFill="1" applyBorder="1">
      <alignment/>
      <protection/>
    </xf>
    <xf numFmtId="164" fontId="16" fillId="0" borderId="0" xfId="0" applyFont="1" applyAlignment="1">
      <alignment/>
    </xf>
    <xf numFmtId="167" fontId="1" fillId="0" borderId="0" xfId="0" applyNumberFormat="1" applyFont="1" applyAlignment="1">
      <alignment/>
    </xf>
    <xf numFmtId="169" fontId="1" fillId="0" borderId="8" xfId="33" applyNumberFormat="1" applyFont="1" applyFill="1" applyBorder="1" applyAlignment="1" applyProtection="1">
      <alignment horizontal="right"/>
      <protection/>
    </xf>
    <xf numFmtId="164" fontId="17" fillId="0" borderId="0" xfId="0" applyFont="1" applyAlignment="1">
      <alignment/>
    </xf>
    <xf numFmtId="167" fontId="9" fillId="0" borderId="0" xfId="30" applyNumberFormat="1" applyFont="1">
      <alignment/>
      <protection/>
    </xf>
    <xf numFmtId="167" fontId="4" fillId="0" borderId="8" xfId="28" applyNumberFormat="1" applyFont="1" applyFill="1" applyBorder="1">
      <alignment/>
      <protection/>
    </xf>
    <xf numFmtId="167" fontId="14" fillId="0" borderId="8" xfId="28" applyNumberFormat="1" applyFont="1" applyFill="1" applyBorder="1">
      <alignment/>
      <protection/>
    </xf>
    <xf numFmtId="169" fontId="6" fillId="0" borderId="8" xfId="33" applyNumberFormat="1" applyFont="1" applyFill="1" applyBorder="1" applyAlignment="1" applyProtection="1">
      <alignment horizontal="right"/>
      <protection/>
    </xf>
    <xf numFmtId="167" fontId="1" fillId="0" borderId="0" xfId="30" applyNumberFormat="1" applyFont="1">
      <alignment/>
      <protection/>
    </xf>
    <xf numFmtId="164" fontId="1" fillId="3" borderId="9" xfId="28" applyFont="1" applyFill="1" applyBorder="1">
      <alignment/>
      <protection/>
    </xf>
    <xf numFmtId="164" fontId="1" fillId="3" borderId="10" xfId="28" applyFont="1" applyFill="1" applyBorder="1">
      <alignment/>
      <protection/>
    </xf>
    <xf numFmtId="167" fontId="1" fillId="3" borderId="10" xfId="28" applyNumberFormat="1" applyFont="1" applyFill="1" applyBorder="1">
      <alignment/>
      <protection/>
    </xf>
    <xf numFmtId="167" fontId="6" fillId="3" borderId="10" xfId="28" applyNumberFormat="1" applyFont="1" applyFill="1" applyBorder="1" applyAlignment="1">
      <alignment horizontal="left"/>
      <protection/>
    </xf>
    <xf numFmtId="169" fontId="1" fillId="3" borderId="11" xfId="28" applyNumberFormat="1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75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18" fillId="3" borderId="2" xfId="28" applyFont="1" applyFill="1" applyBorder="1" applyAlignment="1">
      <alignment horizontal="center"/>
      <protection/>
    </xf>
    <xf numFmtId="164" fontId="18" fillId="3" borderId="0" xfId="28" applyFont="1" applyFill="1" applyBorder="1">
      <alignment/>
      <protection/>
    </xf>
    <xf numFmtId="164" fontId="18" fillId="3" borderId="3" xfId="28" applyFont="1" applyFill="1" applyBorder="1">
      <alignment/>
      <protection/>
    </xf>
    <xf numFmtId="164" fontId="20" fillId="0" borderId="0" xfId="0" applyFont="1" applyAlignment="1">
      <alignment/>
    </xf>
    <xf numFmtId="164" fontId="19" fillId="3" borderId="8" xfId="28" applyFont="1" applyFill="1" applyBorder="1">
      <alignment/>
      <protection/>
    </xf>
    <xf numFmtId="164" fontId="19" fillId="3" borderId="8" xfId="28" applyFont="1" applyFill="1" applyBorder="1" applyAlignment="1">
      <alignment horizontal="right"/>
      <protection/>
    </xf>
    <xf numFmtId="164" fontId="19" fillId="3" borderId="3" xfId="28" applyFont="1" applyFill="1" applyBorder="1" applyAlignment="1">
      <alignment wrapText="1"/>
      <protection/>
    </xf>
    <xf numFmtId="164" fontId="18" fillId="3" borderId="8" xfId="28" applyFont="1" applyFill="1" applyBorder="1">
      <alignment/>
      <protection/>
    </xf>
    <xf numFmtId="176" fontId="18" fillId="0" borderId="8" xfId="28" applyNumberFormat="1" applyFont="1" applyFill="1" applyBorder="1">
      <alignment/>
      <protection/>
    </xf>
    <xf numFmtId="176" fontId="18" fillId="3" borderId="8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8" fillId="0" borderId="0" xfId="35" applyNumberFormat="1" applyFont="1" applyFill="1" applyBorder="1" applyAlignment="1" applyProtection="1">
      <alignment horizontal="left" vertical="top"/>
      <protection/>
    </xf>
    <xf numFmtId="164" fontId="18" fillId="0" borderId="0" xfId="30" applyFont="1">
      <alignment/>
      <protection/>
    </xf>
    <xf numFmtId="164" fontId="18" fillId="0" borderId="0" xfId="28" applyFont="1" applyFill="1" applyBorder="1">
      <alignment/>
      <protection/>
    </xf>
    <xf numFmtId="164" fontId="18" fillId="3" borderId="2" xfId="28" applyFont="1" applyFill="1" applyBorder="1" applyAlignment="1">
      <alignment horizontal="right"/>
      <protection/>
    </xf>
    <xf numFmtId="164" fontId="21" fillId="3" borderId="5" xfId="28" applyFont="1" applyFill="1" applyBorder="1" applyAlignment="1">
      <alignment horizontal="right" vertical="center"/>
      <protection/>
    </xf>
    <xf numFmtId="164" fontId="18" fillId="3" borderId="6" xfId="28" applyFont="1" applyFill="1" applyBorder="1" applyAlignment="1">
      <alignment vertical="center"/>
      <protection/>
    </xf>
    <xf numFmtId="164" fontId="18" fillId="3" borderId="6" xfId="28" applyFont="1" applyFill="1" applyBorder="1">
      <alignment/>
      <protection/>
    </xf>
    <xf numFmtId="164" fontId="18" fillId="3" borderId="7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7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17" fillId="3" borderId="4" xfId="29" applyNumberFormat="1" applyFont="1" applyFill="1" applyBorder="1" applyAlignment="1" applyProtection="1">
      <alignment horizontal="center" vertical="center" wrapText="1"/>
      <protection/>
    </xf>
    <xf numFmtId="164" fontId="22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/>
    </xf>
    <xf numFmtId="164" fontId="14" fillId="0" borderId="0" xfId="0" applyFont="1" applyAlignment="1">
      <alignment horizontal="center" vertical="top" wrapText="1"/>
    </xf>
    <xf numFmtId="164" fontId="14" fillId="0" borderId="8" xfId="0" applyFont="1" applyBorder="1" applyAlignment="1">
      <alignment horizontal="center" vertical="top" wrapText="1"/>
    </xf>
    <xf numFmtId="164" fontId="6" fillId="0" borderId="8" xfId="30" applyFont="1" applyBorder="1" applyAlignment="1">
      <alignment horizontal="center" vertical="top" wrapText="1"/>
      <protection/>
    </xf>
    <xf numFmtId="177" fontId="6" fillId="0" borderId="8" xfId="28" applyNumberFormat="1" applyFont="1" applyFill="1" applyBorder="1" applyAlignment="1">
      <alignment horizontal="center" vertical="top" wrapText="1"/>
      <protection/>
    </xf>
    <xf numFmtId="177" fontId="14" fillId="0" borderId="8" xfId="0" applyNumberFormat="1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/>
    </xf>
    <xf numFmtId="164" fontId="14" fillId="0" borderId="8" xfId="0" applyFont="1" applyBorder="1" applyAlignment="1">
      <alignment/>
    </xf>
    <xf numFmtId="178" fontId="4" fillId="0" borderId="8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/>
    </xf>
    <xf numFmtId="164" fontId="4" fillId="0" borderId="8" xfId="0" applyFont="1" applyBorder="1" applyAlignment="1">
      <alignment/>
    </xf>
    <xf numFmtId="167" fontId="4" fillId="0" borderId="8" xfId="0" applyNumberFormat="1" applyFont="1" applyBorder="1" applyAlignment="1">
      <alignment vertical="center"/>
    </xf>
    <xf numFmtId="167" fontId="4" fillId="0" borderId="8" xfId="0" applyNumberFormat="1" applyFont="1" applyBorder="1" applyAlignment="1">
      <alignment/>
    </xf>
    <xf numFmtId="167" fontId="4" fillId="0" borderId="8" xfId="0" applyNumberFormat="1" applyFont="1" applyBorder="1" applyAlignment="1">
      <alignment horizontal="right" vertical="center"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7" fontId="4" fillId="0" borderId="13" xfId="0" applyNumberFormat="1" applyFont="1" applyFill="1" applyBorder="1" applyAlignment="1">
      <alignment/>
    </xf>
    <xf numFmtId="177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4" fillId="0" borderId="8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8" xfId="0" applyFont="1" applyBorder="1" applyAlignment="1">
      <alignment horizontal="center" vertical="center" wrapText="1"/>
    </xf>
    <xf numFmtId="171" fontId="4" fillId="0" borderId="8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vertical="center" wrapText="1"/>
    </xf>
    <xf numFmtId="165" fontId="4" fillId="0" borderId="8" xfId="0" applyNumberFormat="1" applyFont="1" applyBorder="1" applyAlignment="1">
      <alignment vertical="center" wrapText="1"/>
    </xf>
    <xf numFmtId="175" fontId="4" fillId="0" borderId="0" xfId="0" applyNumberFormat="1" applyFont="1" applyAlignment="1">
      <alignment vertical="center"/>
    </xf>
    <xf numFmtId="164" fontId="14" fillId="0" borderId="9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77" fontId="4" fillId="0" borderId="6" xfId="0" applyNumberFormat="1" applyFont="1" applyBorder="1" applyAlignment="1">
      <alignment/>
    </xf>
    <xf numFmtId="164" fontId="4" fillId="0" borderId="7" xfId="0" applyFont="1" applyBorder="1" applyAlignment="1">
      <alignment/>
    </xf>
    <xf numFmtId="164" fontId="14" fillId="0" borderId="0" xfId="0" applyFont="1" applyBorder="1" applyAlignment="1">
      <alignment vertical="top" wrapText="1"/>
    </xf>
    <xf numFmtId="164" fontId="14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="84" zoomScaleNormal="84" workbookViewId="0" topLeftCell="A78">
      <selection activeCell="E89" sqref="E89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35.7109375" style="1" customWidth="1"/>
    <col min="4" max="4" width="14.57421875" style="1" customWidth="1"/>
    <col min="5" max="5" width="41.7109375" style="1" customWidth="1"/>
    <col min="6" max="6" width="14.00390625" style="1" customWidth="1"/>
    <col min="7" max="7" width="12.421875" style="1" customWidth="1"/>
    <col min="8" max="8" width="9.140625" style="1" customWidth="1"/>
    <col min="9" max="9" width="4.140625" style="1" customWidth="1"/>
    <col min="10" max="16384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8"/>
      <c r="D9" s="18"/>
      <c r="E9" s="18"/>
      <c r="F9" s="19"/>
      <c r="G9" s="18"/>
      <c r="H9" s="20"/>
      <c r="I9" s="8"/>
    </row>
    <row r="10" spans="2:9" ht="16.5" customHeight="1">
      <c r="B10" s="21" t="s">
        <v>5</v>
      </c>
      <c r="C10" s="21"/>
      <c r="D10" s="21"/>
      <c r="E10" s="21"/>
      <c r="F10" s="21"/>
      <c r="G10" s="21"/>
      <c r="H10" s="21"/>
      <c r="I10" s="8"/>
    </row>
    <row r="11" spans="2:9" ht="40.5" customHeight="1">
      <c r="B11" s="22" t="s">
        <v>6</v>
      </c>
      <c r="C11" s="22" t="s">
        <v>7</v>
      </c>
      <c r="D11" s="22" t="s">
        <v>8</v>
      </c>
      <c r="E11" s="22" t="s">
        <v>9</v>
      </c>
      <c r="F11" s="23" t="s">
        <v>10</v>
      </c>
      <c r="G11" s="24" t="s">
        <v>11</v>
      </c>
      <c r="H11" s="22" t="s">
        <v>12</v>
      </c>
      <c r="I11" s="25"/>
    </row>
    <row r="12" spans="2:9" ht="12.75">
      <c r="B12" s="26"/>
      <c r="C12" s="27"/>
      <c r="D12" s="26"/>
      <c r="E12" s="27"/>
      <c r="F12" s="28"/>
      <c r="G12" s="26"/>
      <c r="H12" s="26"/>
      <c r="I12" s="25"/>
    </row>
    <row r="13" spans="2:9" ht="12.75">
      <c r="B13" s="26"/>
      <c r="C13" s="27" t="s">
        <v>13</v>
      </c>
      <c r="D13" s="26"/>
      <c r="E13" s="27"/>
      <c r="F13" s="28"/>
      <c r="G13" s="26"/>
      <c r="H13" s="26"/>
      <c r="I13" s="25"/>
    </row>
    <row r="14" spans="2:9" ht="12.75">
      <c r="B14" s="29" t="s">
        <v>14</v>
      </c>
      <c r="C14" s="27" t="s">
        <v>15</v>
      </c>
      <c r="D14" s="26"/>
      <c r="E14" s="30"/>
      <c r="F14" s="30"/>
      <c r="G14" s="31"/>
      <c r="H14" s="26"/>
      <c r="I14" s="25"/>
    </row>
    <row r="15" spans="2:21" ht="12.75">
      <c r="B15" s="26"/>
      <c r="C15" s="27" t="s">
        <v>16</v>
      </c>
      <c r="D15" s="26"/>
      <c r="E15" s="31"/>
      <c r="F15" s="31"/>
      <c r="G15" s="31"/>
      <c r="H15" s="31"/>
      <c r="I15" s="2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2.75">
      <c r="B16" s="29">
        <v>1</v>
      </c>
      <c r="C16" s="32" t="s">
        <v>17</v>
      </c>
      <c r="D16" s="32" t="s">
        <v>18</v>
      </c>
      <c r="E16" s="32" t="s">
        <v>19</v>
      </c>
      <c r="F16" s="33">
        <v>770500</v>
      </c>
      <c r="G16" s="33">
        <v>4306.70975</v>
      </c>
      <c r="H16" s="34">
        <v>0.072673</v>
      </c>
      <c r="I16" s="35"/>
      <c r="J16" s="36"/>
      <c r="K16" s="37"/>
      <c r="L16" s="38"/>
      <c r="M16" s="8"/>
      <c r="N16" s="8"/>
      <c r="O16" s="8"/>
      <c r="P16" s="8"/>
      <c r="Q16" s="8"/>
      <c r="R16" s="8"/>
      <c r="S16" s="8"/>
      <c r="T16" s="8"/>
      <c r="U16" s="38"/>
    </row>
    <row r="17" spans="2:21" ht="12.75">
      <c r="B17" s="29">
        <v>2</v>
      </c>
      <c r="C17" s="32" t="s">
        <v>20</v>
      </c>
      <c r="D17" s="32" t="s">
        <v>21</v>
      </c>
      <c r="E17" s="32" t="s">
        <v>22</v>
      </c>
      <c r="F17" s="33">
        <v>181158</v>
      </c>
      <c r="G17" s="33">
        <v>1292.018856</v>
      </c>
      <c r="H17" s="34">
        <v>0.021802000000000002</v>
      </c>
      <c r="I17" s="8"/>
      <c r="J17" s="36"/>
      <c r="K17" s="37"/>
      <c r="L17" s="38"/>
      <c r="M17" s="8"/>
      <c r="N17" s="8"/>
      <c r="O17" s="8"/>
      <c r="P17" s="8"/>
      <c r="Q17" s="8"/>
      <c r="R17" s="8"/>
      <c r="S17" s="38"/>
      <c r="T17" s="8"/>
      <c r="U17" s="38"/>
    </row>
    <row r="18" spans="2:21" ht="12.75">
      <c r="B18" s="29">
        <v>3</v>
      </c>
      <c r="C18" s="32" t="s">
        <v>23</v>
      </c>
      <c r="D18" s="32" t="s">
        <v>24</v>
      </c>
      <c r="E18" s="32" t="s">
        <v>19</v>
      </c>
      <c r="F18" s="33">
        <v>102250</v>
      </c>
      <c r="G18" s="33">
        <v>1091.160875</v>
      </c>
      <c r="H18" s="34">
        <v>0.018413</v>
      </c>
      <c r="I18" s="8"/>
      <c r="J18" s="36"/>
      <c r="K18" s="37"/>
      <c r="L18" s="38"/>
      <c r="M18" s="8"/>
      <c r="N18" s="8"/>
      <c r="O18" s="8"/>
      <c r="P18" s="8"/>
      <c r="Q18" s="8"/>
      <c r="R18" s="8"/>
      <c r="S18" s="38"/>
      <c r="T18" s="8"/>
      <c r="U18" s="38"/>
    </row>
    <row r="19" spans="2:21" ht="12.75">
      <c r="B19" s="29">
        <v>4</v>
      </c>
      <c r="C19" s="32" t="s">
        <v>25</v>
      </c>
      <c r="D19" s="32" t="s">
        <v>26</v>
      </c>
      <c r="E19" s="32" t="s">
        <v>19</v>
      </c>
      <c r="F19" s="33">
        <v>903270</v>
      </c>
      <c r="G19" s="33">
        <v>2782.0716</v>
      </c>
      <c r="H19" s="34">
        <v>0.046945999999999995</v>
      </c>
      <c r="I19" s="8"/>
      <c r="J19" s="36"/>
      <c r="K19" s="37"/>
      <c r="L19" s="38"/>
      <c r="M19" s="8"/>
      <c r="N19" s="8"/>
      <c r="O19" s="8"/>
      <c r="P19" s="8"/>
      <c r="Q19" s="8"/>
      <c r="R19" s="8"/>
      <c r="S19" s="38"/>
      <c r="T19" s="8"/>
      <c r="U19" s="38"/>
    </row>
    <row r="20" spans="2:21" ht="12.75">
      <c r="B20" s="29">
        <v>5</v>
      </c>
      <c r="C20" s="32" t="s">
        <v>27</v>
      </c>
      <c r="D20" s="32" t="s">
        <v>28</v>
      </c>
      <c r="E20" s="32" t="s">
        <v>29</v>
      </c>
      <c r="F20" s="33">
        <v>92612</v>
      </c>
      <c r="G20" s="33">
        <v>3938.232688</v>
      </c>
      <c r="H20" s="34">
        <v>0.066455</v>
      </c>
      <c r="I20" s="8"/>
      <c r="J20" s="36"/>
      <c r="K20" s="37"/>
      <c r="L20" s="38"/>
      <c r="M20" s="8"/>
      <c r="N20" s="8"/>
      <c r="O20" s="8"/>
      <c r="P20" s="8"/>
      <c r="Q20" s="8"/>
      <c r="R20" s="8"/>
      <c r="S20" s="38"/>
      <c r="T20" s="8"/>
      <c r="U20" s="38"/>
    </row>
    <row r="21" spans="2:21" ht="12.75">
      <c r="B21" s="29">
        <v>6</v>
      </c>
      <c r="C21" s="32" t="s">
        <v>30</v>
      </c>
      <c r="D21" s="32" t="s">
        <v>31</v>
      </c>
      <c r="E21" s="32" t="s">
        <v>29</v>
      </c>
      <c r="F21" s="33">
        <v>11370900</v>
      </c>
      <c r="G21" s="33">
        <v>2575.50885</v>
      </c>
      <c r="H21" s="34">
        <v>0.043460000000000006</v>
      </c>
      <c r="I21" s="8"/>
      <c r="J21" s="36"/>
      <c r="K21" s="37"/>
      <c r="L21" s="38"/>
      <c r="M21" s="8"/>
      <c r="N21" s="8"/>
      <c r="O21" s="8"/>
      <c r="P21" s="8"/>
      <c r="Q21" s="8"/>
      <c r="R21" s="8"/>
      <c r="S21" s="38"/>
      <c r="T21" s="8"/>
      <c r="U21" s="38"/>
    </row>
    <row r="22" spans="2:21" ht="12.75">
      <c r="B22" s="29">
        <v>7</v>
      </c>
      <c r="C22" s="32" t="s">
        <v>32</v>
      </c>
      <c r="D22" s="32" t="s">
        <v>33</v>
      </c>
      <c r="E22" s="32" t="s">
        <v>34</v>
      </c>
      <c r="F22" s="33">
        <v>353400</v>
      </c>
      <c r="G22" s="33">
        <v>1476.5052</v>
      </c>
      <c r="H22" s="34">
        <v>0.024915</v>
      </c>
      <c r="I22" s="8"/>
      <c r="J22" s="36"/>
      <c r="K22" s="37"/>
      <c r="L22" s="38"/>
      <c r="M22" s="8"/>
      <c r="N22" s="8"/>
      <c r="O22" s="8"/>
      <c r="P22" s="8"/>
      <c r="Q22" s="8"/>
      <c r="R22" s="8"/>
      <c r="S22" s="38"/>
      <c r="T22" s="8"/>
      <c r="U22" s="38"/>
    </row>
    <row r="23" spans="2:21" ht="12.75">
      <c r="B23" s="29">
        <v>8</v>
      </c>
      <c r="C23" s="32" t="s">
        <v>35</v>
      </c>
      <c r="D23" s="32" t="s">
        <v>36</v>
      </c>
      <c r="E23" s="32" t="s">
        <v>37</v>
      </c>
      <c r="F23" s="33">
        <v>184941</v>
      </c>
      <c r="G23" s="33">
        <v>1312.4338065</v>
      </c>
      <c r="H23" s="34">
        <v>0.022147</v>
      </c>
      <c r="I23" s="8"/>
      <c r="J23" s="36"/>
      <c r="K23" s="37"/>
      <c r="L23" s="38"/>
      <c r="M23" s="8"/>
      <c r="N23" s="8"/>
      <c r="O23" s="8"/>
      <c r="P23" s="8"/>
      <c r="Q23" s="8"/>
      <c r="R23" s="8"/>
      <c r="S23" s="38"/>
      <c r="T23" s="8"/>
      <c r="U23" s="38"/>
    </row>
    <row r="24" spans="2:21" ht="12.75">
      <c r="B24" s="29">
        <v>9</v>
      </c>
      <c r="C24" s="32" t="s">
        <v>38</v>
      </c>
      <c r="D24" s="32" t="s">
        <v>39</v>
      </c>
      <c r="E24" s="32" t="s">
        <v>22</v>
      </c>
      <c r="F24" s="33">
        <v>391182</v>
      </c>
      <c r="G24" s="33">
        <v>4331.753877</v>
      </c>
      <c r="H24" s="34">
        <v>0.073096</v>
      </c>
      <c r="I24" s="8"/>
      <c r="J24" s="36"/>
      <c r="K24" s="37"/>
      <c r="L24" s="38"/>
      <c r="M24" s="8"/>
      <c r="N24" s="8"/>
      <c r="O24" s="8"/>
      <c r="P24" s="8"/>
      <c r="Q24" s="8"/>
      <c r="R24" s="8"/>
      <c r="S24" s="38"/>
      <c r="T24" s="8"/>
      <c r="U24" s="38"/>
    </row>
    <row r="25" spans="2:21" ht="12.75">
      <c r="B25" s="29">
        <v>10</v>
      </c>
      <c r="C25" s="32" t="s">
        <v>40</v>
      </c>
      <c r="D25" s="32" t="s">
        <v>41</v>
      </c>
      <c r="E25" s="32" t="s">
        <v>42</v>
      </c>
      <c r="F25" s="33">
        <v>574281</v>
      </c>
      <c r="G25" s="33">
        <v>1395.7899705000002</v>
      </c>
      <c r="H25" s="34">
        <v>0.023552999999999998</v>
      </c>
      <c r="I25" s="8"/>
      <c r="J25" s="36"/>
      <c r="K25" s="37"/>
      <c r="L25" s="38"/>
      <c r="M25" s="8"/>
      <c r="N25" s="8"/>
      <c r="O25" s="8"/>
      <c r="P25" s="8"/>
      <c r="Q25" s="8"/>
      <c r="R25" s="8"/>
      <c r="S25" s="38"/>
      <c r="T25" s="8"/>
      <c r="U25" s="38"/>
    </row>
    <row r="26" spans="2:21" ht="12.75">
      <c r="B26" s="29">
        <v>11</v>
      </c>
      <c r="C26" s="32" t="s">
        <v>43</v>
      </c>
      <c r="D26" s="32" t="s">
        <v>44</v>
      </c>
      <c r="E26" s="32" t="s">
        <v>45</v>
      </c>
      <c r="F26" s="33">
        <v>363500</v>
      </c>
      <c r="G26" s="33">
        <v>1493.07625</v>
      </c>
      <c r="H26" s="34">
        <v>0.025195</v>
      </c>
      <c r="I26" s="8"/>
      <c r="J26" s="36"/>
      <c r="K26" s="37"/>
      <c r="L26" s="38"/>
      <c r="M26" s="8"/>
      <c r="N26" s="8"/>
      <c r="O26" s="8"/>
      <c r="P26" s="8"/>
      <c r="Q26" s="8"/>
      <c r="R26" s="8"/>
      <c r="S26" s="38"/>
      <c r="T26" s="8"/>
      <c r="U26" s="38"/>
    </row>
    <row r="27" spans="2:21" ht="12.75">
      <c r="B27" s="29">
        <v>12</v>
      </c>
      <c r="C27" s="32" t="s">
        <v>46</v>
      </c>
      <c r="D27" s="32" t="s">
        <v>47</v>
      </c>
      <c r="E27" s="32" t="s">
        <v>48</v>
      </c>
      <c r="F27" s="33">
        <v>178078</v>
      </c>
      <c r="G27" s="33">
        <v>193.21463</v>
      </c>
      <c r="H27" s="34">
        <v>0.0032600000000000003</v>
      </c>
      <c r="I27" s="8"/>
      <c r="J27" s="36"/>
      <c r="K27" s="37"/>
      <c r="L27" s="38"/>
      <c r="M27" s="8"/>
      <c r="N27" s="8"/>
      <c r="O27" s="8"/>
      <c r="P27" s="8"/>
      <c r="Q27" s="8"/>
      <c r="R27" s="8"/>
      <c r="S27" s="38"/>
      <c r="T27" s="8"/>
      <c r="U27" s="38"/>
    </row>
    <row r="28" spans="2:21" ht="12.75">
      <c r="B28" s="29">
        <v>13</v>
      </c>
      <c r="C28" s="32" t="s">
        <v>49</v>
      </c>
      <c r="D28" s="32" t="s">
        <v>50</v>
      </c>
      <c r="E28" s="32" t="s">
        <v>51</v>
      </c>
      <c r="F28" s="33">
        <v>8748218</v>
      </c>
      <c r="G28" s="33">
        <v>2795.055651</v>
      </c>
      <c r="H28" s="34">
        <v>0.047165</v>
      </c>
      <c r="I28" s="8"/>
      <c r="J28" s="36"/>
      <c r="K28" s="37"/>
      <c r="L28" s="38"/>
      <c r="M28" s="8"/>
      <c r="N28" s="8"/>
      <c r="O28" s="8"/>
      <c r="P28" s="8"/>
      <c r="Q28" s="8"/>
      <c r="R28" s="8"/>
      <c r="S28" s="38"/>
      <c r="T28" s="8"/>
      <c r="U28" s="38"/>
    </row>
    <row r="29" spans="2:21" ht="12.75">
      <c r="B29" s="29">
        <v>14</v>
      </c>
      <c r="C29" s="32" t="s">
        <v>52</v>
      </c>
      <c r="D29" s="32" t="s">
        <v>53</v>
      </c>
      <c r="E29" s="32" t="s">
        <v>37</v>
      </c>
      <c r="F29" s="33">
        <v>22102</v>
      </c>
      <c r="G29" s="33">
        <v>171.82094800000002</v>
      </c>
      <c r="H29" s="34">
        <v>0.0028989999999999997</v>
      </c>
      <c r="I29" s="8"/>
      <c r="J29" s="36"/>
      <c r="K29" s="37"/>
      <c r="L29" s="38"/>
      <c r="M29" s="8"/>
      <c r="N29" s="8"/>
      <c r="O29" s="8"/>
      <c r="P29" s="8"/>
      <c r="Q29" s="8"/>
      <c r="R29" s="8"/>
      <c r="S29" s="38"/>
      <c r="T29" s="8"/>
      <c r="U29" s="38"/>
    </row>
    <row r="30" spans="2:21" ht="12.75">
      <c r="B30" s="29">
        <v>15</v>
      </c>
      <c r="C30" s="32" t="s">
        <v>54</v>
      </c>
      <c r="D30" s="32" t="s">
        <v>55</v>
      </c>
      <c r="E30" s="32" t="s">
        <v>45</v>
      </c>
      <c r="F30" s="33">
        <v>328432</v>
      </c>
      <c r="G30" s="33">
        <v>1971.577296</v>
      </c>
      <c r="H30" s="34">
        <v>0.033269</v>
      </c>
      <c r="I30" s="8"/>
      <c r="J30" s="36"/>
      <c r="K30" s="37"/>
      <c r="L30" s="38"/>
      <c r="M30" s="8"/>
      <c r="N30" s="8"/>
      <c r="O30" s="8"/>
      <c r="P30" s="8"/>
      <c r="Q30" s="8"/>
      <c r="R30" s="8"/>
      <c r="S30" s="38"/>
      <c r="T30" s="8"/>
      <c r="U30" s="38"/>
    </row>
    <row r="31" spans="2:21" ht="12.75">
      <c r="B31" s="29">
        <v>16</v>
      </c>
      <c r="C31" s="32" t="s">
        <v>56</v>
      </c>
      <c r="D31" s="32" t="s">
        <v>57</v>
      </c>
      <c r="E31" s="32" t="s">
        <v>37</v>
      </c>
      <c r="F31" s="33">
        <v>33600</v>
      </c>
      <c r="G31" s="33">
        <v>678.1152</v>
      </c>
      <c r="H31" s="34">
        <v>0.011443000000000004</v>
      </c>
      <c r="I31" s="8"/>
      <c r="J31" s="36"/>
      <c r="K31" s="37"/>
      <c r="L31" s="38"/>
      <c r="M31" s="8"/>
      <c r="N31" s="8"/>
      <c r="O31" s="8"/>
      <c r="P31" s="8"/>
      <c r="Q31" s="8"/>
      <c r="R31" s="8"/>
      <c r="S31" s="38"/>
      <c r="T31" s="8"/>
      <c r="U31" s="38"/>
    </row>
    <row r="32" spans="2:21" ht="12.75">
      <c r="B32" s="29">
        <v>17</v>
      </c>
      <c r="C32" s="32" t="s">
        <v>58</v>
      </c>
      <c r="D32" s="32" t="s">
        <v>59</v>
      </c>
      <c r="E32" s="32" t="s">
        <v>60</v>
      </c>
      <c r="F32" s="33">
        <v>168012</v>
      </c>
      <c r="G32" s="33">
        <v>503.78398200000004</v>
      </c>
      <c r="H32" s="34">
        <v>0.008501</v>
      </c>
      <c r="I32" s="8"/>
      <c r="J32" s="36"/>
      <c r="K32" s="37"/>
      <c r="L32" s="38"/>
      <c r="M32" s="8"/>
      <c r="N32" s="8"/>
      <c r="O32" s="8"/>
      <c r="P32" s="8"/>
      <c r="Q32" s="8"/>
      <c r="R32" s="8"/>
      <c r="S32" s="38"/>
      <c r="T32" s="8"/>
      <c r="U32" s="38"/>
    </row>
    <row r="33" spans="2:21" ht="12.75">
      <c r="B33" s="29">
        <v>18</v>
      </c>
      <c r="C33" s="32" t="s">
        <v>61</v>
      </c>
      <c r="D33" s="32" t="s">
        <v>62</v>
      </c>
      <c r="E33" s="32" t="s">
        <v>19</v>
      </c>
      <c r="F33" s="33">
        <v>244992</v>
      </c>
      <c r="G33" s="33">
        <v>242.664576</v>
      </c>
      <c r="H33" s="34">
        <v>0.004095</v>
      </c>
      <c r="I33" s="8"/>
      <c r="J33" s="36"/>
      <c r="K33" s="37"/>
      <c r="L33" s="38"/>
      <c r="M33" s="8"/>
      <c r="N33" s="8"/>
      <c r="O33" s="8"/>
      <c r="P33" s="8"/>
      <c r="Q33" s="8"/>
      <c r="R33" s="8"/>
      <c r="S33" s="38"/>
      <c r="T33" s="8"/>
      <c r="U33" s="38"/>
    </row>
    <row r="34" spans="2:21" ht="12.75">
      <c r="B34" s="29">
        <v>19</v>
      </c>
      <c r="C34" s="32" t="s">
        <v>63</v>
      </c>
      <c r="D34" s="32" t="s">
        <v>64</v>
      </c>
      <c r="E34" s="32" t="s">
        <v>65</v>
      </c>
      <c r="F34" s="33">
        <v>357763</v>
      </c>
      <c r="G34" s="33">
        <v>3208.4185839999996</v>
      </c>
      <c r="H34" s="34">
        <v>0.05414</v>
      </c>
      <c r="I34" s="8"/>
      <c r="J34" s="36"/>
      <c r="K34" s="37"/>
      <c r="L34" s="38"/>
      <c r="M34" s="8"/>
      <c r="N34" s="8"/>
      <c r="O34" s="8"/>
      <c r="P34" s="8"/>
      <c r="Q34" s="8"/>
      <c r="R34" s="8"/>
      <c r="S34" s="38"/>
      <c r="T34" s="8"/>
      <c r="U34" s="38"/>
    </row>
    <row r="35" spans="2:21" ht="12.75">
      <c r="B35" s="29" t="s">
        <v>66</v>
      </c>
      <c r="C35" s="39" t="s">
        <v>67</v>
      </c>
      <c r="D35" s="40"/>
      <c r="E35" s="31"/>
      <c r="F35" s="41"/>
      <c r="G35" s="41"/>
      <c r="H35" s="41"/>
      <c r="I35" s="8"/>
      <c r="J35" s="36"/>
      <c r="K35" s="37"/>
      <c r="L35" s="38"/>
      <c r="M35" s="8"/>
      <c r="N35" s="8"/>
      <c r="O35" s="8"/>
      <c r="P35" s="8"/>
      <c r="Q35" s="8"/>
      <c r="R35" s="8"/>
      <c r="S35" s="38"/>
      <c r="T35" s="8"/>
      <c r="U35" s="38"/>
    </row>
    <row r="36" spans="2:21" ht="12.75">
      <c r="B36" s="29">
        <v>20</v>
      </c>
      <c r="C36" s="32" t="s">
        <v>68</v>
      </c>
      <c r="D36" s="32" t="s">
        <v>69</v>
      </c>
      <c r="E36" s="32" t="s">
        <v>29</v>
      </c>
      <c r="F36" s="33">
        <v>1108000</v>
      </c>
      <c r="G36" s="33">
        <v>1636.516</v>
      </c>
      <c r="H36" s="34">
        <v>0.027615</v>
      </c>
      <c r="I36" s="8"/>
      <c r="J36" s="36"/>
      <c r="K36" s="37"/>
      <c r="L36" s="38"/>
      <c r="M36" s="8"/>
      <c r="N36" s="8"/>
      <c r="O36" s="8"/>
      <c r="P36" s="8"/>
      <c r="Q36" s="8"/>
      <c r="R36" s="8"/>
      <c r="S36" s="38"/>
      <c r="T36" s="8"/>
      <c r="U36" s="38"/>
    </row>
    <row r="37" spans="2:21" ht="12.75">
      <c r="B37" s="29"/>
      <c r="C37" s="27" t="s">
        <v>70</v>
      </c>
      <c r="D37" s="42"/>
      <c r="E37" s="31"/>
      <c r="F37" s="43"/>
      <c r="G37" s="44"/>
      <c r="H37" s="45"/>
      <c r="I37" s="8"/>
      <c r="J37" s="8"/>
      <c r="K37" s="37"/>
      <c r="L37" s="38"/>
      <c r="M37" s="8"/>
      <c r="N37" s="8"/>
      <c r="O37" s="8"/>
      <c r="P37" s="8"/>
      <c r="Q37" s="8"/>
      <c r="R37" s="8"/>
      <c r="S37" s="38"/>
      <c r="T37" s="8"/>
      <c r="U37" s="38"/>
    </row>
    <row r="38" spans="2:21" ht="12.75">
      <c r="B38" s="29">
        <v>21</v>
      </c>
      <c r="C38" s="32" t="s">
        <v>71</v>
      </c>
      <c r="D38" s="32" t="s">
        <v>72</v>
      </c>
      <c r="E38" s="32" t="s">
        <v>73</v>
      </c>
      <c r="F38" s="33">
        <v>17755</v>
      </c>
      <c r="G38" s="33">
        <v>1739.7978021000001</v>
      </c>
      <c r="H38" s="34">
        <v>0.029358</v>
      </c>
      <c r="I38" s="5"/>
      <c r="J38" s="46" t="s">
        <v>74</v>
      </c>
      <c r="K38" s="37"/>
      <c r="L38" s="38"/>
      <c r="M38" s="8"/>
      <c r="N38" s="8"/>
      <c r="O38" s="8"/>
      <c r="P38" s="8"/>
      <c r="Q38" s="8"/>
      <c r="R38" s="8"/>
      <c r="S38" s="38"/>
      <c r="T38" s="8"/>
      <c r="U38" s="38"/>
    </row>
    <row r="39" spans="2:21" ht="12.75">
      <c r="B39" s="29">
        <v>22</v>
      </c>
      <c r="C39" s="32" t="s">
        <v>75</v>
      </c>
      <c r="D39" s="32" t="s">
        <v>76</v>
      </c>
      <c r="E39" s="32" t="s">
        <v>77</v>
      </c>
      <c r="F39" s="33">
        <v>8316</v>
      </c>
      <c r="G39" s="33">
        <v>644.9683779</v>
      </c>
      <c r="H39" s="34">
        <v>0.010883</v>
      </c>
      <c r="I39" s="5"/>
      <c r="J39" s="46" t="s">
        <v>78</v>
      </c>
      <c r="K39" s="37"/>
      <c r="L39" s="38"/>
      <c r="M39" s="8"/>
      <c r="N39" s="8"/>
      <c r="O39" s="8"/>
      <c r="P39" s="8"/>
      <c r="Q39" s="8"/>
      <c r="R39" s="8"/>
      <c r="S39" s="38"/>
      <c r="T39" s="8"/>
      <c r="U39" s="38"/>
    </row>
    <row r="40" spans="2:21" ht="12.75">
      <c r="B40" s="29">
        <v>23</v>
      </c>
      <c r="C40" s="32" t="s">
        <v>79</v>
      </c>
      <c r="D40" s="32" t="s">
        <v>80</v>
      </c>
      <c r="E40" s="32" t="s">
        <v>81</v>
      </c>
      <c r="F40" s="33">
        <v>16013</v>
      </c>
      <c r="G40" s="33">
        <v>5315.4749972</v>
      </c>
      <c r="H40" s="34">
        <v>0.089695</v>
      </c>
      <c r="I40" s="5"/>
      <c r="J40" s="46" t="s">
        <v>74</v>
      </c>
      <c r="K40" s="37"/>
      <c r="L40" s="38"/>
      <c r="M40" s="8"/>
      <c r="N40" s="8"/>
      <c r="O40" s="8"/>
      <c r="P40" s="8"/>
      <c r="Q40" s="8"/>
      <c r="R40" s="8"/>
      <c r="S40" s="38"/>
      <c r="T40" s="8"/>
      <c r="U40" s="38"/>
    </row>
    <row r="41" spans="2:21" ht="12.75">
      <c r="B41" s="29">
        <v>24</v>
      </c>
      <c r="C41" s="32" t="s">
        <v>82</v>
      </c>
      <c r="D41" s="32" t="s">
        <v>83</v>
      </c>
      <c r="E41" s="32" t="s">
        <v>84</v>
      </c>
      <c r="F41" s="33">
        <v>20895</v>
      </c>
      <c r="G41" s="33">
        <v>2167.4468125</v>
      </c>
      <c r="H41" s="34">
        <v>0.036573999999999995</v>
      </c>
      <c r="I41" s="5"/>
      <c r="J41" s="46" t="s">
        <v>74</v>
      </c>
      <c r="K41" s="37"/>
      <c r="L41" s="38"/>
      <c r="M41" s="8"/>
      <c r="N41" s="8"/>
      <c r="O41" s="8"/>
      <c r="P41" s="8"/>
      <c r="Q41" s="8"/>
      <c r="R41" s="8"/>
      <c r="S41" s="38"/>
      <c r="T41" s="8"/>
      <c r="U41" s="38"/>
    </row>
    <row r="42" spans="2:21" ht="12.75">
      <c r="B42" s="29">
        <v>25</v>
      </c>
      <c r="C42" s="32" t="s">
        <v>85</v>
      </c>
      <c r="D42" s="32" t="s">
        <v>86</v>
      </c>
      <c r="E42" s="32" t="s">
        <v>87</v>
      </c>
      <c r="F42" s="33">
        <v>37010</v>
      </c>
      <c r="G42" s="33">
        <v>1740.3811862</v>
      </c>
      <c r="H42" s="34">
        <v>0.029368</v>
      </c>
      <c r="I42" s="5"/>
      <c r="J42" s="46" t="s">
        <v>88</v>
      </c>
      <c r="K42" s="37"/>
      <c r="L42" s="38"/>
      <c r="M42" s="8"/>
      <c r="N42" s="8"/>
      <c r="O42" s="8"/>
      <c r="P42" s="8"/>
      <c r="Q42" s="8"/>
      <c r="R42" s="8"/>
      <c r="S42" s="38"/>
      <c r="T42" s="8"/>
      <c r="U42" s="38"/>
    </row>
    <row r="43" spans="2:21" ht="12.75">
      <c r="B43" s="29">
        <v>26</v>
      </c>
      <c r="C43" s="32" t="s">
        <v>89</v>
      </c>
      <c r="D43" s="32" t="s">
        <v>90</v>
      </c>
      <c r="E43" s="32" t="s">
        <v>91</v>
      </c>
      <c r="F43" s="33">
        <v>32218</v>
      </c>
      <c r="G43" s="33">
        <v>330.3831055</v>
      </c>
      <c r="H43" s="34">
        <v>0.005575</v>
      </c>
      <c r="I43" s="5"/>
      <c r="J43" s="46" t="s">
        <v>92</v>
      </c>
      <c r="K43" s="37"/>
      <c r="L43" s="38"/>
      <c r="M43" s="8"/>
      <c r="N43" s="8"/>
      <c r="O43" s="8"/>
      <c r="P43" s="8"/>
      <c r="Q43" s="8"/>
      <c r="R43" s="8"/>
      <c r="S43" s="38"/>
      <c r="T43" s="8"/>
      <c r="U43" s="38"/>
    </row>
    <row r="44" spans="2:21" ht="12.75">
      <c r="B44" s="29">
        <v>27</v>
      </c>
      <c r="C44" s="32" t="s">
        <v>93</v>
      </c>
      <c r="D44" s="32" t="s">
        <v>94</v>
      </c>
      <c r="E44" s="32" t="s">
        <v>95</v>
      </c>
      <c r="F44" s="33">
        <v>39675</v>
      </c>
      <c r="G44" s="33">
        <v>2457.3828101</v>
      </c>
      <c r="H44" s="34">
        <v>0.041467000000000004</v>
      </c>
      <c r="I44" s="5"/>
      <c r="J44" s="46" t="s">
        <v>74</v>
      </c>
      <c r="K44" s="37"/>
      <c r="L44" s="38"/>
      <c r="M44" s="8"/>
      <c r="N44" s="8"/>
      <c r="O44" s="8"/>
      <c r="P44" s="8"/>
      <c r="Q44" s="8"/>
      <c r="R44" s="8"/>
      <c r="S44" s="38"/>
      <c r="T44" s="8"/>
      <c r="U44" s="38"/>
    </row>
    <row r="45" spans="2:21" ht="12.75">
      <c r="B45" s="29"/>
      <c r="C45" s="27" t="s">
        <v>96</v>
      </c>
      <c r="D45" s="47"/>
      <c r="E45" s="44"/>
      <c r="F45" s="48"/>
      <c r="G45" s="49">
        <f>SUM(G13:G44)</f>
        <v>51792.26368149999</v>
      </c>
      <c r="H45" s="50">
        <f>SUM(H13:H44)</f>
        <v>0.8739619999999998</v>
      </c>
      <c r="I45" s="8"/>
      <c r="J45" s="36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ht="12.75">
      <c r="B46" s="29"/>
      <c r="C46" s="27"/>
      <c r="D46" s="47"/>
      <c r="E46" s="44"/>
      <c r="F46" s="48"/>
      <c r="G46" s="49"/>
      <c r="H46" s="50"/>
      <c r="I46" s="8"/>
      <c r="J46" s="36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2.75">
      <c r="B47" s="29" t="s">
        <v>97</v>
      </c>
      <c r="C47" s="27" t="s">
        <v>98</v>
      </c>
      <c r="D47" s="27"/>
      <c r="E47" s="31"/>
      <c r="F47" s="51" t="s">
        <v>99</v>
      </c>
      <c r="G47" s="51" t="s">
        <v>99</v>
      </c>
      <c r="H47" s="51" t="s">
        <v>99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2.75">
      <c r="B48" s="29">
        <v>28</v>
      </c>
      <c r="C48" s="32" t="s">
        <v>100</v>
      </c>
      <c r="D48" s="32" t="s">
        <v>101</v>
      </c>
      <c r="E48" s="32" t="s">
        <v>34</v>
      </c>
      <c r="F48" s="33">
        <v>298660</v>
      </c>
      <c r="G48" s="33">
        <v>2219.34246</v>
      </c>
      <c r="H48" s="34">
        <v>0.037450000000000004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52"/>
      <c r="B49" s="26"/>
      <c r="C49" s="27" t="s">
        <v>102</v>
      </c>
      <c r="D49" s="27"/>
      <c r="E49" s="31"/>
      <c r="F49" s="30"/>
      <c r="G49" s="30">
        <f>SUM(G45:G48)</f>
        <v>54011.60614149999</v>
      </c>
      <c r="H49" s="53">
        <f>SUM(H45:H48)</f>
        <v>0.9114119999999998</v>
      </c>
      <c r="I49" s="8"/>
      <c r="J49" s="36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26"/>
      <c r="C50" s="26"/>
      <c r="D50" s="26"/>
      <c r="E50" s="31"/>
      <c r="F50" s="54"/>
      <c r="G50" s="54"/>
      <c r="H50" s="55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26"/>
      <c r="C51" s="56" t="s">
        <v>103</v>
      </c>
      <c r="D51" s="26"/>
      <c r="E51" s="31"/>
      <c r="F51" s="54"/>
      <c r="G51" s="54"/>
      <c r="H51" s="5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26"/>
      <c r="C52" s="57" t="s">
        <v>104</v>
      </c>
      <c r="D52" s="26"/>
      <c r="E52" s="31"/>
      <c r="F52" s="54"/>
      <c r="G52" s="54"/>
      <c r="H52" s="5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26"/>
      <c r="C53" s="32" t="s">
        <v>105</v>
      </c>
      <c r="D53" s="26"/>
      <c r="E53" s="31"/>
      <c r="F53" s="33">
        <v>-1108000</v>
      </c>
      <c r="G53" s="33">
        <v>-1607.15</v>
      </c>
      <c r="H53" s="58">
        <v>-0.0271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26"/>
      <c r="C54" s="32" t="s">
        <v>106</v>
      </c>
      <c r="D54" s="26"/>
      <c r="E54" s="31"/>
      <c r="F54" s="33">
        <v>-13000000</v>
      </c>
      <c r="G54" s="33">
        <v>-8752.25</v>
      </c>
      <c r="H54" s="58">
        <v>-0.1477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26"/>
      <c r="C55" s="32" t="s">
        <v>107</v>
      </c>
      <c r="D55" s="26"/>
      <c r="E55" s="31"/>
      <c r="F55" s="33">
        <v>-6900000</v>
      </c>
      <c r="G55" s="33">
        <v>-4416.52</v>
      </c>
      <c r="H55" s="58">
        <v>-0.0745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26"/>
      <c r="C56" s="32" t="s">
        <v>108</v>
      </c>
      <c r="D56" s="26"/>
      <c r="E56" s="31"/>
      <c r="F56" s="33">
        <v>-900000</v>
      </c>
      <c r="G56" s="33">
        <v>-589.48</v>
      </c>
      <c r="H56" s="58">
        <v>-0.009947000000000001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26"/>
      <c r="C57" s="27" t="s">
        <v>96</v>
      </c>
      <c r="D57" s="26"/>
      <c r="E57" s="31"/>
      <c r="F57" s="54"/>
      <c r="G57" s="59">
        <f>SUM(G51:G56)</f>
        <v>-15365.4</v>
      </c>
      <c r="H57" s="60">
        <f>SUM(H53:H56)</f>
        <v>-0.259247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26"/>
      <c r="C58" s="26"/>
      <c r="D58" s="26"/>
      <c r="E58" s="31"/>
      <c r="F58" s="54"/>
      <c r="G58" s="54"/>
      <c r="H58" s="5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8" ht="12.75">
      <c r="B59" s="27"/>
      <c r="C59" s="27" t="s">
        <v>109</v>
      </c>
      <c r="D59" s="27"/>
      <c r="E59" s="30"/>
      <c r="F59" s="54"/>
      <c r="G59" s="54"/>
      <c r="H59" s="55"/>
    </row>
    <row r="60" spans="2:8" ht="12.75">
      <c r="B60" s="29" t="s">
        <v>14</v>
      </c>
      <c r="C60" s="47" t="s">
        <v>110</v>
      </c>
      <c r="D60" s="27"/>
      <c r="E60" s="30"/>
      <c r="F60" s="54"/>
      <c r="G60" s="54"/>
      <c r="H60" s="55"/>
    </row>
    <row r="61" spans="2:8" ht="12.75">
      <c r="B61" s="27"/>
      <c r="C61" s="47" t="s">
        <v>111</v>
      </c>
      <c r="D61" s="27"/>
      <c r="E61" s="30"/>
      <c r="F61" s="51"/>
      <c r="G61" s="51" t="s">
        <v>99</v>
      </c>
      <c r="H61" s="51" t="s">
        <v>99</v>
      </c>
    </row>
    <row r="62" spans="2:8" ht="12.75">
      <c r="B62" s="27"/>
      <c r="C62" s="47" t="s">
        <v>112</v>
      </c>
      <c r="D62" s="27"/>
      <c r="E62" s="30"/>
      <c r="F62" s="51"/>
      <c r="G62" s="51" t="s">
        <v>99</v>
      </c>
      <c r="H62" s="51" t="s">
        <v>99</v>
      </c>
    </row>
    <row r="63" spans="2:8" ht="12.75">
      <c r="B63" s="27"/>
      <c r="C63" s="47" t="s">
        <v>113</v>
      </c>
      <c r="D63" s="27"/>
      <c r="E63" s="30"/>
      <c r="F63" s="51"/>
      <c r="G63" s="51" t="s">
        <v>99</v>
      </c>
      <c r="H63" s="51" t="s">
        <v>99</v>
      </c>
    </row>
    <row r="64" spans="2:8" ht="12.75">
      <c r="B64" s="29" t="s">
        <v>97</v>
      </c>
      <c r="C64" s="47" t="s">
        <v>114</v>
      </c>
      <c r="D64" s="27"/>
      <c r="E64" s="30"/>
      <c r="F64" s="54"/>
      <c r="G64" s="54"/>
      <c r="H64" s="55"/>
    </row>
    <row r="65" spans="2:8" ht="12.75">
      <c r="B65" s="27"/>
      <c r="C65" s="47" t="s">
        <v>112</v>
      </c>
      <c r="D65" s="27"/>
      <c r="E65" s="30"/>
      <c r="F65" s="51"/>
      <c r="G65" s="51" t="s">
        <v>99</v>
      </c>
      <c r="H65" s="51" t="s">
        <v>99</v>
      </c>
    </row>
    <row r="66" spans="2:8" ht="12.75">
      <c r="B66" s="27"/>
      <c r="C66" s="47" t="s">
        <v>113</v>
      </c>
      <c r="D66" s="27"/>
      <c r="E66" s="30"/>
      <c r="F66" s="51"/>
      <c r="G66" s="51" t="s">
        <v>99</v>
      </c>
      <c r="H66" s="51" t="s">
        <v>99</v>
      </c>
    </row>
    <row r="67" spans="2:8" ht="12.75">
      <c r="B67" s="29" t="s">
        <v>115</v>
      </c>
      <c r="C67" s="47" t="s">
        <v>116</v>
      </c>
      <c r="D67" s="27"/>
      <c r="E67" s="30"/>
      <c r="F67" s="54"/>
      <c r="G67" s="51" t="s">
        <v>99</v>
      </c>
      <c r="H67" s="51" t="s">
        <v>99</v>
      </c>
    </row>
    <row r="68" spans="1:8" s="62" customFormat="1" ht="12.75">
      <c r="A68" s="61"/>
      <c r="B68" s="27"/>
      <c r="C68" s="27" t="s">
        <v>96</v>
      </c>
      <c r="D68" s="27"/>
      <c r="E68" s="30"/>
      <c r="F68" s="41"/>
      <c r="G68" s="41">
        <f>SUM(G60:G67)</f>
        <v>0</v>
      </c>
      <c r="H68" s="41">
        <f>SUM(H60:H67)</f>
        <v>0</v>
      </c>
    </row>
    <row r="69" spans="2:8" ht="12.75">
      <c r="B69" s="26"/>
      <c r="C69" s="27"/>
      <c r="D69" s="27"/>
      <c r="E69" s="30"/>
      <c r="F69" s="54"/>
      <c r="G69" s="54"/>
      <c r="H69" s="55"/>
    </row>
    <row r="70" spans="2:8" ht="12.75">
      <c r="B70" s="26"/>
      <c r="C70" s="27" t="s">
        <v>117</v>
      </c>
      <c r="D70" s="27"/>
      <c r="E70" s="30"/>
      <c r="F70" s="51"/>
      <c r="G70" s="51"/>
      <c r="H70" s="51"/>
    </row>
    <row r="71" spans="1:8" ht="12.75">
      <c r="A71" s="63"/>
      <c r="B71" s="26"/>
      <c r="C71" s="47" t="s">
        <v>118</v>
      </c>
      <c r="D71" s="26"/>
      <c r="E71" s="31"/>
      <c r="F71" s="51"/>
      <c r="G71" s="51" t="s">
        <v>99</v>
      </c>
      <c r="H71" s="51" t="s">
        <v>99</v>
      </c>
    </row>
    <row r="72" spans="1:8" ht="12.75">
      <c r="A72" s="63"/>
      <c r="B72" s="26"/>
      <c r="C72" s="47" t="s">
        <v>119</v>
      </c>
      <c r="D72" s="26"/>
      <c r="E72" s="31"/>
      <c r="F72" s="51"/>
      <c r="G72" s="51" t="s">
        <v>99</v>
      </c>
      <c r="H72" s="51" t="s">
        <v>99</v>
      </c>
    </row>
    <row r="73" spans="1:8" ht="12.75">
      <c r="A73" s="63"/>
      <c r="B73" s="26"/>
      <c r="C73" s="47" t="s">
        <v>120</v>
      </c>
      <c r="D73" s="26"/>
      <c r="E73" s="31"/>
      <c r="F73" s="51"/>
      <c r="G73" s="51" t="s">
        <v>99</v>
      </c>
      <c r="H73" s="51" t="s">
        <v>99</v>
      </c>
    </row>
    <row r="74" spans="1:8" ht="12.75">
      <c r="A74" s="63"/>
      <c r="B74" s="26"/>
      <c r="C74" s="47" t="s">
        <v>121</v>
      </c>
      <c r="D74" s="26"/>
      <c r="E74" s="31"/>
      <c r="F74" s="64"/>
      <c r="G74" s="33">
        <v>3400</v>
      </c>
      <c r="H74" s="34">
        <v>0.0574</v>
      </c>
    </row>
    <row r="75" spans="1:8" s="62" customFormat="1" ht="12.75">
      <c r="A75" s="61"/>
      <c r="B75" s="27"/>
      <c r="C75" s="27" t="s">
        <v>96</v>
      </c>
      <c r="D75" s="27"/>
      <c r="E75" s="30"/>
      <c r="F75" s="41"/>
      <c r="G75" s="41">
        <f>SUM(G71:G74)</f>
        <v>3400</v>
      </c>
      <c r="H75" s="65">
        <f>SUM(H71:H74)</f>
        <v>0.0574</v>
      </c>
    </row>
    <row r="76" spans="1:8" s="62" customFormat="1" ht="12.75">
      <c r="A76" s="66"/>
      <c r="B76" s="27"/>
      <c r="C76" s="27"/>
      <c r="D76" s="27"/>
      <c r="E76" s="30"/>
      <c r="F76" s="51"/>
      <c r="G76" s="51"/>
      <c r="H76" s="51"/>
    </row>
    <row r="77" spans="1:10" s="62" customFormat="1" ht="12.75">
      <c r="A77" s="66"/>
      <c r="B77" s="27"/>
      <c r="C77" s="67" t="s">
        <v>122</v>
      </c>
      <c r="D77" s="27" t="s">
        <v>66</v>
      </c>
      <c r="E77" s="30" t="s">
        <v>66</v>
      </c>
      <c r="F77" s="68"/>
      <c r="G77" s="69"/>
      <c r="H77" s="70"/>
      <c r="I77" s="62" t="s">
        <v>66</v>
      </c>
      <c r="J77" s="71"/>
    </row>
    <row r="78" spans="1:10" ht="12.75">
      <c r="A78" s="63"/>
      <c r="B78" s="26"/>
      <c r="C78" s="72" t="s">
        <v>123</v>
      </c>
      <c r="D78" s="26"/>
      <c r="E78" s="31"/>
      <c r="F78" s="48"/>
      <c r="G78" s="73">
        <v>500</v>
      </c>
      <c r="H78" s="74">
        <v>0.0084</v>
      </c>
      <c r="J78" s="36"/>
    </row>
    <row r="79" spans="1:10" ht="12.75">
      <c r="A79" s="63"/>
      <c r="B79" s="26"/>
      <c r="C79" s="72" t="s">
        <v>124</v>
      </c>
      <c r="D79" s="26"/>
      <c r="E79" s="31"/>
      <c r="F79" s="48"/>
      <c r="G79" s="75">
        <v>100</v>
      </c>
      <c r="H79" s="74">
        <v>0.001659</v>
      </c>
      <c r="J79" s="36"/>
    </row>
    <row r="80" spans="1:10" s="62" customFormat="1" ht="12.75">
      <c r="A80" s="61"/>
      <c r="B80" s="27"/>
      <c r="C80" s="67" t="s">
        <v>96</v>
      </c>
      <c r="D80" s="27"/>
      <c r="E80" s="30"/>
      <c r="F80" s="76"/>
      <c r="G80" s="77">
        <f>SUM(G78:G79)</f>
        <v>600</v>
      </c>
      <c r="H80" s="78">
        <f>SUM(H78:H79)</f>
        <v>0.010059</v>
      </c>
      <c r="J80" s="71"/>
    </row>
    <row r="81" spans="1:10" s="62" customFormat="1" ht="12.75">
      <c r="A81" s="66"/>
      <c r="B81" s="27"/>
      <c r="C81" s="79"/>
      <c r="D81" s="27"/>
      <c r="E81" s="30"/>
      <c r="F81" s="68"/>
      <c r="G81" s="69"/>
      <c r="H81" s="80"/>
      <c r="J81" s="71"/>
    </row>
    <row r="82" spans="2:8" ht="12.75">
      <c r="B82" s="26"/>
      <c r="C82" s="81" t="s">
        <v>125</v>
      </c>
      <c r="D82" s="81"/>
      <c r="E82" s="31"/>
      <c r="F82" s="54"/>
      <c r="G82" s="54"/>
      <c r="H82" s="55"/>
    </row>
    <row r="83" spans="1:10" s="85" customFormat="1" ht="12.75">
      <c r="A83" s="82"/>
      <c r="B83" s="47"/>
      <c r="C83" s="47" t="s">
        <v>126</v>
      </c>
      <c r="D83" s="47"/>
      <c r="E83" s="44"/>
      <c r="F83" s="54"/>
      <c r="G83" s="83">
        <f>16615.15-G84</f>
        <v>15543.380000000001</v>
      </c>
      <c r="H83" s="84">
        <v>0.26231263347005596</v>
      </c>
      <c r="J83" s="86"/>
    </row>
    <row r="84" spans="1:10" s="85" customFormat="1" ht="12.75">
      <c r="A84" s="82"/>
      <c r="B84" s="47"/>
      <c r="C84" s="47" t="s">
        <v>127</v>
      </c>
      <c r="D84" s="47"/>
      <c r="E84" s="44"/>
      <c r="F84" s="54"/>
      <c r="G84" s="87">
        <v>1071.77</v>
      </c>
      <c r="H84" s="84">
        <v>0.018087366529944054</v>
      </c>
      <c r="J84" s="86"/>
    </row>
    <row r="85" spans="1:10" ht="12.75">
      <c r="A85" s="52"/>
      <c r="B85" s="26"/>
      <c r="C85" s="67" t="s">
        <v>96</v>
      </c>
      <c r="D85" s="26"/>
      <c r="E85" s="31"/>
      <c r="F85" s="30"/>
      <c r="G85" s="88">
        <f>SUM(G83:G84)</f>
        <v>16615.15</v>
      </c>
      <c r="H85" s="89">
        <f>SUM(H83:H84)</f>
        <v>0.2804</v>
      </c>
      <c r="J85" s="90"/>
    </row>
    <row r="86" spans="2:8" ht="12.75">
      <c r="B86" s="26"/>
      <c r="C86" s="27"/>
      <c r="D86" s="27"/>
      <c r="E86" s="31"/>
      <c r="F86" s="44"/>
      <c r="G86" s="47"/>
      <c r="H86" s="47"/>
    </row>
    <row r="87" spans="1:8" ht="18" customHeight="1">
      <c r="A87" s="52"/>
      <c r="B87" s="27"/>
      <c r="C87" s="27" t="s">
        <v>128</v>
      </c>
      <c r="D87" s="27"/>
      <c r="E87" s="30"/>
      <c r="F87" s="30"/>
      <c r="G87" s="30">
        <f>G85+G80+G75+G68+G49+G57</f>
        <v>59261.35614149999</v>
      </c>
      <c r="H87" s="53">
        <f>H85+H80+H75+H68+H49+H57</f>
        <v>1.0000239999999998</v>
      </c>
    </row>
    <row r="88" spans="2:8" ht="12.75">
      <c r="B88" s="91"/>
      <c r="C88" s="92"/>
      <c r="D88" s="92"/>
      <c r="E88" s="93"/>
      <c r="F88" s="93"/>
      <c r="G88" s="94"/>
      <c r="H88" s="95"/>
    </row>
    <row r="89" spans="2:8" ht="12.75">
      <c r="B89" s="96" t="s">
        <v>129</v>
      </c>
      <c r="C89" s="97"/>
      <c r="D89" s="97"/>
      <c r="E89" s="97"/>
      <c r="F89" s="98"/>
      <c r="G89" s="97"/>
      <c r="H89" s="99"/>
    </row>
    <row r="90" spans="2:8" ht="12.75">
      <c r="B90" s="100" t="s">
        <v>130</v>
      </c>
      <c r="C90" s="101" t="s">
        <v>131</v>
      </c>
      <c r="D90" s="97"/>
      <c r="E90" s="97"/>
      <c r="F90" s="98"/>
      <c r="G90" s="97"/>
      <c r="H90" s="99"/>
    </row>
    <row r="91" spans="2:8" ht="12.75">
      <c r="B91" s="100" t="s">
        <v>132</v>
      </c>
      <c r="C91" s="101" t="s">
        <v>133</v>
      </c>
      <c r="D91" s="97"/>
      <c r="E91" s="97"/>
      <c r="F91" s="98"/>
      <c r="G91" s="97"/>
      <c r="H91" s="99"/>
    </row>
    <row r="92" spans="2:9" ht="12.75">
      <c r="B92" s="100" t="s">
        <v>134</v>
      </c>
      <c r="C92" s="101" t="s">
        <v>135</v>
      </c>
      <c r="D92" s="101"/>
      <c r="E92" s="101"/>
      <c r="F92" s="101"/>
      <c r="G92" s="101"/>
      <c r="H92" s="102"/>
      <c r="I92" s="103"/>
    </row>
    <row r="93" spans="2:9" ht="12.75">
      <c r="B93" s="100"/>
      <c r="C93" s="104" t="s">
        <v>136</v>
      </c>
      <c r="D93" s="105" t="s">
        <v>137</v>
      </c>
      <c r="E93" s="105" t="s">
        <v>138</v>
      </c>
      <c r="F93" s="101"/>
      <c r="G93" s="101"/>
      <c r="H93" s="106"/>
      <c r="I93" s="103"/>
    </row>
    <row r="94" spans="2:9" ht="12.75">
      <c r="B94" s="100"/>
      <c r="C94" s="107" t="s">
        <v>139</v>
      </c>
      <c r="D94" s="108">
        <v>16.8919</v>
      </c>
      <c r="E94" s="109">
        <v>16.7392</v>
      </c>
      <c r="F94" s="101"/>
      <c r="G94" s="101"/>
      <c r="H94" s="102"/>
      <c r="I94" s="103"/>
    </row>
    <row r="95" spans="2:9" ht="12.75">
      <c r="B95" s="100"/>
      <c r="C95" s="107" t="s">
        <v>140</v>
      </c>
      <c r="D95" s="108">
        <v>16.7301</v>
      </c>
      <c r="E95" s="109">
        <v>16.5725</v>
      </c>
      <c r="F95" s="101"/>
      <c r="G95" s="101"/>
      <c r="H95" s="102"/>
      <c r="I95" s="103"/>
    </row>
    <row r="96" spans="2:8" s="103" customFormat="1" ht="12.75">
      <c r="B96" s="110"/>
      <c r="C96" s="101" t="s">
        <v>141</v>
      </c>
      <c r="D96" s="101"/>
      <c r="E96" s="101"/>
      <c r="F96" s="101"/>
      <c r="G96" s="101"/>
      <c r="H96" s="102"/>
    </row>
    <row r="97" spans="2:8" s="103" customFormat="1" ht="12.75" customHeight="1">
      <c r="B97" s="100" t="s">
        <v>142</v>
      </c>
      <c r="C97" s="111" t="s">
        <v>143</v>
      </c>
      <c r="D97" s="101"/>
      <c r="E97" s="101"/>
      <c r="F97" s="101"/>
      <c r="G97" s="101"/>
      <c r="H97" s="102"/>
    </row>
    <row r="98" spans="2:8" s="103" customFormat="1" ht="12.75" customHeight="1">
      <c r="B98" s="100" t="s">
        <v>144</v>
      </c>
      <c r="C98" s="111" t="s">
        <v>145</v>
      </c>
      <c r="D98" s="101"/>
      <c r="E98" s="101"/>
      <c r="F98" s="101"/>
      <c r="G98" s="101"/>
      <c r="H98" s="102"/>
    </row>
    <row r="99" spans="2:8" s="103" customFormat="1" ht="12.75" customHeight="1">
      <c r="B99" s="100" t="s">
        <v>146</v>
      </c>
      <c r="C99" s="101" t="s">
        <v>147</v>
      </c>
      <c r="D99" s="101"/>
      <c r="E99" s="101"/>
      <c r="F99" s="101"/>
      <c r="G99" s="101"/>
      <c r="H99" s="102"/>
    </row>
    <row r="100" spans="2:8" s="103" customFormat="1" ht="12.75" customHeight="1">
      <c r="B100" s="110"/>
      <c r="C100" s="101" t="s">
        <v>148</v>
      </c>
      <c r="D100" s="101"/>
      <c r="E100" s="101"/>
      <c r="F100" s="101"/>
      <c r="G100" s="101"/>
      <c r="H100" s="102"/>
    </row>
    <row r="101" spans="2:9" s="103" customFormat="1" ht="12.75" customHeight="1">
      <c r="B101" s="100" t="s">
        <v>149</v>
      </c>
      <c r="C101" s="101" t="s">
        <v>150</v>
      </c>
      <c r="D101" s="101"/>
      <c r="E101" s="101"/>
      <c r="F101" s="101"/>
      <c r="G101" s="101"/>
      <c r="H101" s="102"/>
      <c r="I101" s="112"/>
    </row>
    <row r="102" spans="2:9" s="103" customFormat="1" ht="12.75" customHeight="1">
      <c r="B102" s="100" t="s">
        <v>151</v>
      </c>
      <c r="C102" s="101" t="s">
        <v>152</v>
      </c>
      <c r="D102" s="101"/>
      <c r="E102" s="101"/>
      <c r="F102" s="101"/>
      <c r="G102" s="101"/>
      <c r="H102" s="102"/>
      <c r="I102" s="112"/>
    </row>
    <row r="103" spans="2:9" s="103" customFormat="1" ht="12.75" customHeight="1">
      <c r="B103" s="100" t="s">
        <v>153</v>
      </c>
      <c r="C103" s="101" t="s">
        <v>154</v>
      </c>
      <c r="D103" s="101"/>
      <c r="E103" s="101"/>
      <c r="F103" s="101"/>
      <c r="G103" s="101"/>
      <c r="H103" s="102"/>
      <c r="I103" s="112"/>
    </row>
    <row r="104" spans="2:9" s="103" customFormat="1" ht="12.75" customHeight="1">
      <c r="B104" s="100" t="s">
        <v>155</v>
      </c>
      <c r="C104" s="113" t="s">
        <v>156</v>
      </c>
      <c r="D104" s="101"/>
      <c r="E104" s="101"/>
      <c r="F104" s="101"/>
      <c r="G104" s="101"/>
      <c r="H104" s="102"/>
      <c r="I104" s="112"/>
    </row>
    <row r="105" spans="2:9" s="103" customFormat="1" ht="12.75" customHeight="1">
      <c r="B105" s="100" t="s">
        <v>157</v>
      </c>
      <c r="C105" s="101" t="s">
        <v>158</v>
      </c>
      <c r="D105" s="101"/>
      <c r="E105" s="101"/>
      <c r="F105" s="101"/>
      <c r="G105" s="101"/>
      <c r="H105" s="102"/>
      <c r="I105" s="112"/>
    </row>
    <row r="106" spans="2:9" s="103" customFormat="1" ht="8.25" customHeight="1">
      <c r="B106" s="114"/>
      <c r="C106" s="101"/>
      <c r="D106" s="101"/>
      <c r="E106" s="101"/>
      <c r="F106" s="101"/>
      <c r="G106" s="101"/>
      <c r="H106" s="102"/>
      <c r="I106" s="112"/>
    </row>
    <row r="107" spans="2:9" s="103" customFormat="1" ht="12.75" customHeight="1">
      <c r="B107" s="114" t="s">
        <v>159</v>
      </c>
      <c r="C107" s="101" t="s">
        <v>160</v>
      </c>
      <c r="D107" s="101"/>
      <c r="E107" s="101"/>
      <c r="F107" s="101"/>
      <c r="G107" s="101"/>
      <c r="H107" s="102"/>
      <c r="I107" s="112"/>
    </row>
    <row r="108" spans="2:9" ht="8.25" customHeight="1">
      <c r="B108" s="115"/>
      <c r="C108" s="116"/>
      <c r="D108" s="117"/>
      <c r="E108" s="117"/>
      <c r="F108" s="117"/>
      <c r="G108" s="117"/>
      <c r="H108" s="118"/>
      <c r="I108" s="112"/>
    </row>
    <row r="109" spans="2:9" ht="12.75">
      <c r="B109" s="97"/>
      <c r="C109" s="97"/>
      <c r="D109" s="97"/>
      <c r="E109" s="119"/>
      <c r="F109" s="120"/>
      <c r="G109" s="97"/>
      <c r="H109" s="97"/>
      <c r="I109" s="8"/>
    </row>
    <row r="110" spans="2:9" ht="12.75">
      <c r="B110" s="8"/>
      <c r="C110"/>
      <c r="D110"/>
      <c r="E110"/>
      <c r="F110" s="8"/>
      <c r="G110" s="8"/>
      <c r="H110" s="8"/>
      <c r="I110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3666666666666667" header="0.5118055555555555" footer="0.2"/>
  <pageSetup horizontalDpi="300" verticalDpi="300" orientation="portrait" scale="73"/>
  <headerFooter alignWithMargins="0">
    <oddFooter>&amp;R&amp;"Times New Roman,Regular"&amp;12Page &amp;P / &amp;N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zoomScale="84" zoomScaleNormal="84" workbookViewId="0" topLeftCell="A1">
      <selection activeCell="I25" sqref="I25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1.57421875" style="1" customWidth="1"/>
    <col min="4" max="4" width="20.28125" style="1" customWidth="1"/>
    <col min="5" max="6" width="20.28125" style="121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22"/>
      <c r="G3" s="123"/>
    </row>
    <row r="4" spans="2:8" ht="15.75" customHeight="1">
      <c r="B4" s="13" t="s">
        <v>1</v>
      </c>
      <c r="C4" s="13"/>
      <c r="D4" s="13"/>
      <c r="E4" s="13"/>
      <c r="F4" s="13"/>
      <c r="G4" s="13"/>
      <c r="H4" s="124"/>
    </row>
    <row r="5" spans="2:8" ht="12.75" customHeight="1">
      <c r="B5" s="13" t="s">
        <v>161</v>
      </c>
      <c r="C5" s="13"/>
      <c r="D5" s="13"/>
      <c r="E5" s="13"/>
      <c r="F5" s="13"/>
      <c r="G5" s="13"/>
      <c r="H5" s="124"/>
    </row>
    <row r="6" spans="2:8" ht="19.5" customHeight="1">
      <c r="B6" s="125" t="s">
        <v>3</v>
      </c>
      <c r="C6" s="125"/>
      <c r="D6" s="125"/>
      <c r="E6" s="125"/>
      <c r="F6" s="125"/>
      <c r="G6" s="125"/>
      <c r="H6" s="126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162</v>
      </c>
      <c r="C8" s="13"/>
      <c r="D8" s="13"/>
      <c r="E8" s="13"/>
      <c r="F8" s="13"/>
      <c r="G8" s="13"/>
      <c r="H8" s="124"/>
    </row>
    <row r="9" spans="2:7" ht="12.75" customHeight="1">
      <c r="B9" s="122"/>
      <c r="G9" s="123"/>
    </row>
    <row r="10" spans="2:7" s="127" customFormat="1" ht="40.5" customHeight="1">
      <c r="B10" s="128" t="s">
        <v>163</v>
      </c>
      <c r="C10" s="128"/>
      <c r="D10" s="128"/>
      <c r="E10" s="128"/>
      <c r="F10" s="128"/>
      <c r="G10" s="128"/>
    </row>
    <row r="11" spans="2:7" ht="15" customHeight="1">
      <c r="B11" s="122"/>
      <c r="G11" s="123"/>
    </row>
    <row r="12" spans="2:7" ht="15" customHeight="1">
      <c r="B12" s="129" t="s">
        <v>164</v>
      </c>
      <c r="G12" s="123"/>
    </row>
    <row r="13" spans="2:7" s="130" customFormat="1" ht="42" customHeight="1">
      <c r="B13" s="131" t="s">
        <v>165</v>
      </c>
      <c r="C13" s="132" t="s">
        <v>166</v>
      </c>
      <c r="D13" s="132" t="s">
        <v>167</v>
      </c>
      <c r="E13" s="133" t="s">
        <v>168</v>
      </c>
      <c r="F13" s="134" t="s">
        <v>169</v>
      </c>
      <c r="G13" s="131" t="s">
        <v>170</v>
      </c>
    </row>
    <row r="14" spans="2:7" ht="15" customHeight="1">
      <c r="B14" s="135" t="s">
        <v>171</v>
      </c>
      <c r="C14" s="136" t="s">
        <v>172</v>
      </c>
      <c r="D14" s="137"/>
      <c r="E14" s="138"/>
      <c r="F14" s="138"/>
      <c r="G14" s="139"/>
    </row>
    <row r="15" spans="2:7" ht="15" customHeight="1">
      <c r="B15" s="135"/>
      <c r="C15" s="139" t="s">
        <v>68</v>
      </c>
      <c r="D15" s="137">
        <v>-1108000</v>
      </c>
      <c r="E15" s="138">
        <v>150.8178</v>
      </c>
      <c r="F15" s="138">
        <v>145.05</v>
      </c>
      <c r="G15" s="140">
        <v>485.46</v>
      </c>
    </row>
    <row r="16" spans="2:7" ht="15" customHeight="1">
      <c r="B16" s="135" t="s">
        <v>173</v>
      </c>
      <c r="C16" s="136" t="s">
        <v>174</v>
      </c>
      <c r="D16" s="137"/>
      <c r="E16" s="138"/>
      <c r="F16" s="138"/>
      <c r="G16" s="141"/>
    </row>
    <row r="17" spans="2:7" ht="15" customHeight="1">
      <c r="B17" s="135">
        <v>1</v>
      </c>
      <c r="C17" s="139" t="s">
        <v>175</v>
      </c>
      <c r="D17" s="137">
        <v>-6900000</v>
      </c>
      <c r="E17" s="138">
        <v>63.9891</v>
      </c>
      <c r="F17" s="138">
        <v>64.01</v>
      </c>
      <c r="G17" s="142">
        <v>585.3</v>
      </c>
    </row>
    <row r="18" spans="2:7" ht="15" customHeight="1">
      <c r="B18" s="135">
        <v>2</v>
      </c>
      <c r="C18" s="139" t="s">
        <v>176</v>
      </c>
      <c r="D18" s="137">
        <v>-900000</v>
      </c>
      <c r="E18" s="138">
        <v>65.0285</v>
      </c>
      <c r="F18" s="138">
        <v>65.5</v>
      </c>
      <c r="G18" s="142"/>
    </row>
    <row r="19" spans="2:7" ht="15" customHeight="1">
      <c r="B19" s="135">
        <v>3</v>
      </c>
      <c r="C19" s="139" t="s">
        <v>177</v>
      </c>
      <c r="D19" s="137">
        <v>-13000000</v>
      </c>
      <c r="E19" s="138">
        <v>67.6053</v>
      </c>
      <c r="F19" s="138">
        <v>67.33</v>
      </c>
      <c r="G19" s="142"/>
    </row>
    <row r="20" spans="2:7" ht="15" customHeight="1">
      <c r="B20" s="143"/>
      <c r="C20" s="144"/>
      <c r="D20" s="144"/>
      <c r="E20" s="145"/>
      <c r="F20" s="145"/>
      <c r="G20" s="146"/>
    </row>
    <row r="21" spans="2:7" ht="15" customHeight="1">
      <c r="B21" s="147" t="s">
        <v>178</v>
      </c>
      <c r="C21" s="148"/>
      <c r="D21" s="148"/>
      <c r="E21" s="149"/>
      <c r="F21" s="150"/>
      <c r="G21" s="151"/>
    </row>
    <row r="22" spans="2:7" ht="15" customHeight="1">
      <c r="B22" s="122"/>
      <c r="G22" s="123"/>
    </row>
    <row r="23" spans="2:7" ht="33.75" customHeight="1">
      <c r="B23" s="152" t="s">
        <v>179</v>
      </c>
      <c r="C23" s="152"/>
      <c r="D23" s="152"/>
      <c r="E23" s="152"/>
      <c r="F23" s="152"/>
      <c r="G23" s="152"/>
    </row>
    <row r="24" spans="2:7" ht="81.75" customHeight="1">
      <c r="B24" s="131" t="s">
        <v>165</v>
      </c>
      <c r="C24" s="131" t="s">
        <v>180</v>
      </c>
      <c r="D24" s="131" t="s">
        <v>181</v>
      </c>
      <c r="E24" s="131" t="s">
        <v>182</v>
      </c>
      <c r="F24" s="131" t="s">
        <v>183</v>
      </c>
      <c r="G24" s="131" t="s">
        <v>184</v>
      </c>
    </row>
    <row r="25" spans="2:9" s="153" customFormat="1" ht="21.75" customHeight="1">
      <c r="B25" s="154">
        <v>1</v>
      </c>
      <c r="C25" s="155">
        <v>14925</v>
      </c>
      <c r="D25" s="155">
        <v>14925</v>
      </c>
      <c r="E25" s="156">
        <v>11783.33</v>
      </c>
      <c r="F25" s="156">
        <v>11845.89</v>
      </c>
      <c r="G25" s="157">
        <v>62.56</v>
      </c>
      <c r="I25" s="158">
        <f>F25-E25</f>
        <v>62.55999999999949</v>
      </c>
    </row>
    <row r="26" spans="2:7" ht="15" customHeight="1">
      <c r="B26" s="159" t="s">
        <v>185</v>
      </c>
      <c r="C26" s="144" t="s">
        <v>186</v>
      </c>
      <c r="D26" s="144"/>
      <c r="E26" s="145"/>
      <c r="F26" s="145"/>
      <c r="G26" s="146"/>
    </row>
    <row r="27" spans="2:7" ht="15" customHeight="1">
      <c r="B27" s="159"/>
      <c r="C27" s="144"/>
      <c r="D27" s="144"/>
      <c r="E27" s="145"/>
      <c r="F27" s="145"/>
      <c r="G27" s="146"/>
    </row>
    <row r="28" spans="2:7" ht="15" customHeight="1">
      <c r="B28" s="122"/>
      <c r="G28" s="123"/>
    </row>
    <row r="29" spans="2:7" ht="15" customHeight="1">
      <c r="B29" s="129" t="s">
        <v>187</v>
      </c>
      <c r="G29" s="123"/>
    </row>
    <row r="30" spans="2:7" ht="12.75" customHeight="1">
      <c r="B30" s="160"/>
      <c r="C30" s="160"/>
      <c r="D30" s="160"/>
      <c r="E30" s="160"/>
      <c r="F30" s="160"/>
      <c r="G30" s="160"/>
    </row>
    <row r="31" spans="2:7" ht="15" customHeight="1">
      <c r="B31" s="129" t="s">
        <v>188</v>
      </c>
      <c r="G31" s="123"/>
    </row>
    <row r="32" spans="2:7" ht="15" customHeight="1">
      <c r="B32" s="129"/>
      <c r="G32" s="123"/>
    </row>
    <row r="33" spans="2:7" ht="15" customHeight="1">
      <c r="B33" s="129" t="s">
        <v>189</v>
      </c>
      <c r="G33" s="123"/>
    </row>
    <row r="34" spans="2:7" ht="15" customHeight="1">
      <c r="B34" s="129"/>
      <c r="G34" s="123"/>
    </row>
    <row r="35" spans="2:7" ht="15" customHeight="1">
      <c r="B35" s="161" t="s">
        <v>190</v>
      </c>
      <c r="C35" s="162"/>
      <c r="D35" s="162"/>
      <c r="E35" s="163"/>
      <c r="F35" s="163"/>
      <c r="G35" s="164"/>
    </row>
    <row r="38" spans="2:7" ht="15" customHeight="1">
      <c r="B38" s="165" t="s">
        <v>191</v>
      </c>
      <c r="C38" s="165"/>
      <c r="D38" s="165"/>
      <c r="E38" s="165"/>
      <c r="F38" s="165"/>
      <c r="G38" s="165"/>
    </row>
    <row r="39" spans="2:7" ht="15" customHeight="1">
      <c r="B39" s="165"/>
      <c r="C39" s="165"/>
      <c r="D39" s="165"/>
      <c r="E39" s="165"/>
      <c r="F39" s="165"/>
      <c r="G39" s="165"/>
    </row>
    <row r="40" spans="2:7" ht="15" customHeight="1">
      <c r="B40" s="165"/>
      <c r="C40" s="165"/>
      <c r="D40" s="165"/>
      <c r="E40" s="165"/>
      <c r="F40" s="165"/>
      <c r="G40" s="165"/>
    </row>
    <row r="42" spans="2:7" ht="15" customHeight="1">
      <c r="B42" s="166" t="s">
        <v>192</v>
      </c>
      <c r="C42" s="166"/>
      <c r="D42" s="166"/>
      <c r="E42" s="166"/>
      <c r="F42" s="166"/>
      <c r="G42" s="166"/>
    </row>
  </sheetData>
  <sheetProtection selectLockedCells="1" selectUnlockedCells="1"/>
  <mergeCells count="11">
    <mergeCell ref="B2:G2"/>
    <mergeCell ref="B4:G4"/>
    <mergeCell ref="B5:G5"/>
    <mergeCell ref="B6:G6"/>
    <mergeCell ref="B8:G8"/>
    <mergeCell ref="B10:G10"/>
    <mergeCell ref="G17:G19"/>
    <mergeCell ref="B23:G23"/>
    <mergeCell ref="B30:G30"/>
    <mergeCell ref="B38:G40"/>
    <mergeCell ref="B42:G42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cp:lastPrinted>2015-05-04T12:33:44Z</cp:lastPrinted>
  <dcterms:modified xsi:type="dcterms:W3CDTF">2015-07-02T05:37:52Z</dcterms:modified>
  <cp:category/>
  <cp:version/>
  <cp:contentType/>
  <cp:contentStatus/>
  <cp:revision>90</cp:revision>
</cp:coreProperties>
</file>