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<sst xmlns="http://schemas.openxmlformats.org/spreadsheetml/2006/main" count="250" uniqueCount="186">
  <si>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</si>
  <si>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</si>
  <si>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</si>
  <si>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</si>
  <si>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December 31, 2016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</si>
  <si>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</si>
  <si>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</si>
  <si>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</si>
  <si>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</si>
  <si>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</si>
  <si>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</si>
  <si>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</si>
  <si>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</si>
  <si>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</si>
  <si>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</si>
  <si>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</si>
  <si>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</si>
  <si>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</si>
  <si>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</si>
  <si>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</t>
  </si>
  <si>
    <t>Bajaj Holdings &amp; Investment Ltd</t>
  </si>
  <si>
    <t>INE118A01012</t>
  </si>
  <si>
    <t>Finance</t>
  </si>
  <si>
    <t>ICRA Ltd</t>
  </si>
  <si>
    <t>INE725G01011</t>
  </si>
  <si>
    <t xml:space="preserve"> </t>
  </si>
  <si>
    <t>Persistent Systems Ltd</t>
  </si>
  <si>
    <t>INE262H01013</t>
  </si>
  <si>
    <t>Software</t>
  </si>
  <si>
    <t xml:space="preserve">Indraprastha Gas Ltd </t>
  </si>
  <si>
    <t>INE203G01019</t>
  </si>
  <si>
    <t>Gas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</si>
  <si>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</si>
  <si>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</si>
  <si>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</si>
  <si>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</si>
  <si>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</si>
  <si>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</si>
  <si>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Mahindra Holidays &amp; Resorts India Ltd</t>
  </si>
  <si>
    <t>INE998I01010</t>
  </si>
  <si>
    <t>Hotels,Resorts &amp; Other Recreatnl Actvities</t>
  </si>
  <si>
    <t>Axis Bank Ltd</t>
  </si>
  <si>
    <t>INE238A01034</t>
  </si>
  <si>
    <t>Mphasis Ltd(prev)Mphasis BFL Ltd</t>
  </si>
  <si>
    <t>INE356A01018</t>
  </si>
  <si>
    <t>ICICI Bank Ltd</t>
  </si>
  <si>
    <t>INE090A01021</t>
  </si>
  <si>
    <t>Maharashtra Scooters Ltd</t>
  </si>
  <si>
    <t>INE288A01013</t>
  </si>
  <si>
    <t>Gujarat Gas Ltd</t>
  </si>
  <si>
    <t>INE844O01022</t>
  </si>
  <si>
    <t>IPCA Laboratories Ltd</t>
  </si>
  <si>
    <t>INE571A01020</t>
  </si>
  <si>
    <t>Pharmaceuticals</t>
  </si>
  <si>
    <t>Dr.Reddys Laboratories Ltd</t>
  </si>
  <si>
    <t>INE089A01023</t>
  </si>
  <si>
    <t>IL&amp;FS Investment Managers Ltd</t>
  </si>
  <si>
    <t>INE050B01023</t>
  </si>
  <si>
    <t>Pfizer (I) Ltd</t>
  </si>
  <si>
    <t>INE182A01018</t>
  </si>
  <si>
    <t>MT Educare Ltd</t>
  </si>
  <si>
    <t>INE472M01018</t>
  </si>
  <si>
    <t>Diversified Consumer Services</t>
  </si>
  <si>
    <t>Special Situation / Arbitrage</t>
  </si>
  <si>
    <t>Tata Motors Ltd</t>
  </si>
  <si>
    <t>INE155A01022</t>
  </si>
  <si>
    <t>Auto</t>
  </si>
  <si>
    <t>Sun Pharmaceuticals Industries Ltd</t>
  </si>
  <si>
    <t>INE044A01036</t>
  </si>
  <si>
    <t>Cairn India Ltd</t>
  </si>
  <si>
    <t>INE910H01017</t>
  </si>
  <si>
    <t>Oil</t>
  </si>
  <si>
    <t>ITC Ltd</t>
  </si>
  <si>
    <t>INE154A01025</t>
  </si>
  <si>
    <t>ITC_25/01/2017 #</t>
  </si>
  <si>
    <t>CAIRN_25/01/2017 #</t>
  </si>
  <si>
    <t>SUNPHARMA_25/01/2017 #</t>
  </si>
  <si>
    <t>TATAMOTORS_25/01/2017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</si>
  <si>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</si>
  <si>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</si>
  <si>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</si>
  <si>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</si>
  <si>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</si>
  <si>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</si>
  <si>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</si>
  <si>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</si>
  <si>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</si>
  <si>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</si>
  <si>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</si>
  <si>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t>Nestle SA-ADR *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</si>
  <si>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</si>
  <si>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</si>
  <si>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</si>
  <si>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</si>
  <si>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</si>
  <si>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</si>
  <si>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</si>
  <si>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</si>
  <si>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</si>
  <si>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FUTCUR_USDINR_27-JAN-2017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</si>
  <si>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</si>
  <si>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</si>
  <si>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</si>
  <si>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</si>
  <si>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</si>
  <si>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</si>
  <si>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</si>
  <si>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</si>
  <si>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</si>
  <si>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</si>
  <si>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</si>
  <si>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</si>
  <si>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</si>
  <si>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  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</si>
  <si>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</si>
  <si>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</si>
  <si>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</si>
  <si>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</si>
  <si>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</si>
  <si>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</si>
  <si>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</si>
  <si>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</si>
  <si>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</si>
  <si>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</si>
  <si>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December 01, 2016 (Rs.)</t>
  </si>
  <si>
    <t>December 31, 2016 (Rs.)</t>
  </si>
  <si>
    <t>Direct Plan</t>
  </si>
  <si>
    <t>Regular Plan</t>
  </si>
  <si>
    <t>Face Value per unit = Rs.10/-</t>
  </si>
  <si>
    <t>(4)</t>
  </si>
  <si>
    <t>No Dividend declared during the period ended December 31, 2016</t>
  </si>
  <si>
    <t>(5)</t>
  </si>
  <si>
    <t>No Bonus declared during the period ended December 31, 2016</t>
  </si>
  <si>
    <t>(6)</t>
  </si>
  <si>
    <t>Total outstanding exposure in derivative instruments as on December 31, 2016: Rs.(1,964,161,850.00)</t>
  </si>
  <si>
    <t>For details on derivatives positions for the period ended December 31, 2016, please refer to derivatives disclosure table</t>
  </si>
  <si>
    <t>(7)</t>
  </si>
  <si>
    <t>Total investment in Foreign Securities / ADRs / GDRs as on December 31, 2016: Rs.1,951,409,793.67</t>
  </si>
  <si>
    <t>(8)</t>
  </si>
  <si>
    <t>Total Commission paid in the month of December 2016: Rs.312,826.21</t>
  </si>
  <si>
    <t>(9)</t>
  </si>
  <si>
    <t>Total Brokerage paid for Buying/ Selling of Investment for December 2016 is Rs.502,063.46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</si>
  <si>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</si>
  <si>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</si>
  <si>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</si>
  <si>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</si>
  <si>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</si>
  <si>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</si>
  <si>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</si>
  <si>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</si>
  <si>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</si>
  <si>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</si>
  <si>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</si>
  <si>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</si>
  <si>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</si>
  <si>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Parag Parikh Long Term Value Fund (An Open Ended  Equity Scheme)</t>
  </si>
  <si>
    <t>DETAILS OF INVESTMENT IN DERIVATIVE INSTRUMENTS OF PARAG PARIKH  LONG TERM VALUE FUND AS ON DECEMBER 31, 2016</t>
  </si>
  <si>
    <t>A. Hedging Positions through Futures as on December 31, 2016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</si>
  <si>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</si>
  <si>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</si>
  <si>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</si>
  <si>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</si>
  <si>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</si>
  <si>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</si>
  <si>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</si>
  <si>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</si>
  <si>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Cairns India Ltd</t>
  </si>
  <si>
    <t xml:space="preserve">Sun Pharmaceuticals Industries Ltd </t>
  </si>
  <si>
    <t>(b)</t>
  </si>
  <si>
    <t>Currency Future</t>
  </si>
  <si>
    <t>USDINR 27-Jan-2017</t>
  </si>
  <si>
    <t>Total %age of existing assets hedged through futures: 33%</t>
  </si>
  <si>
    <t>For the month of December 31, 2016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</si>
  <si>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</si>
  <si>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</si>
  <si>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</si>
  <si>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</si>
  <si>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</si>
  <si>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</si>
  <si>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</si>
  <si>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December 31, 2016: Nil</t>
  </si>
  <si>
    <t>C. Hedging Position through Put Options as on December 31, 2016: Nil</t>
  </si>
  <si>
    <t>D. Other than Hedging Position through Options as on December 31, 2016: Nil</t>
  </si>
  <si>
    <t>E. Hedging Positions through swaps as on Decemebr 31, 2016: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</si>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</sst>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#,##0.00"/>
    <numFmt numFmtId="168" formatCode="@"/>
    <numFmt numFmtId="169" formatCode="0.00"/>
    <numFmt numFmtId="170" formatCode="0.00%"/>
    <numFmt numFmtId="171" formatCode="#,##0.00_);[RED]\(#,##0.00\)"/>
    <numFmt numFmtId="172" formatCode="#,##0.00\ ;\(#,##0.00\)"/>
    <numFmt numFmtId="173" formatCode="#,##0.00%\ ;\(#,##0.00%\)"/>
    <numFmt numFmtId="174" formatCode="#,##0"/>
    <numFmt numFmtId="175" formatCode="0.0000"/>
    <numFmt numFmtId="176" formatCode="#,###.0000"/>
    <numFmt numFmtId="177" formatCode="_(* #,##0\);_(* \(#,##0\);_(* \-??_);_(@_)"/>
    <numFmt numFmtId="178" formatCode="#,###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97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7" applyFont="1" applyFill="1" applyBorder="1" applyAlignment="1">
      <alignment horizontal="center" vertical="center" wrapText="1"/>
      <protection/>
    </xf>
    <xf numFmtId="164" fontId="6" fillId="0" borderId="0" xfId="27" applyFont="1" applyFill="1" applyBorder="1" applyAlignment="1">
      <alignment horizontal="center" vertical="center" wrapText="1"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1" fillId="3" borderId="2" xfId="27" applyFont="1" applyFill="1" applyBorder="1" applyAlignment="1">
      <alignment vertical="center" wrapText="1"/>
      <protection/>
    </xf>
    <xf numFmtId="164" fontId="1" fillId="3" borderId="0" xfId="27" applyFont="1" applyFill="1" applyBorder="1" applyAlignment="1">
      <alignment vertical="center" wrapText="1"/>
      <protection/>
    </xf>
    <xf numFmtId="167" fontId="1" fillId="3" borderId="0" xfId="27" applyNumberFormat="1" applyFont="1" applyFill="1" applyBorder="1" applyAlignment="1">
      <alignment vertical="center" wrapText="1"/>
      <protection/>
    </xf>
    <xf numFmtId="164" fontId="1" fillId="3" borderId="3" xfId="27" applyFont="1" applyFill="1" applyBorder="1" applyAlignment="1">
      <alignment vertical="center" wrapText="1"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0" xfId="28" applyNumberFormat="1" applyFont="1" applyFill="1" applyBorder="1" applyAlignment="1" applyProtection="1">
      <alignment/>
      <protection/>
    </xf>
    <xf numFmtId="164" fontId="8" fillId="4" borderId="5" xfId="27" applyFont="1" applyFill="1" applyBorder="1" applyAlignment="1">
      <alignment horizontal="center" vertical="center" wrapText="1"/>
      <protection/>
    </xf>
    <xf numFmtId="164" fontId="1" fillId="3" borderId="5" xfId="27" applyFont="1" applyFill="1" applyBorder="1" applyAlignment="1">
      <alignment vertical="center" wrapText="1"/>
      <protection/>
    </xf>
    <xf numFmtId="167" fontId="1" fillId="3" borderId="5" xfId="27" applyNumberFormat="1" applyFont="1" applyFill="1" applyBorder="1" applyAlignment="1">
      <alignment vertical="center" wrapText="1"/>
      <protection/>
    </xf>
    <xf numFmtId="164" fontId="9" fillId="3" borderId="5" xfId="27" applyFont="1" applyFill="1" applyBorder="1" applyAlignment="1">
      <alignment horizontal="center" vertical="center"/>
      <protection/>
    </xf>
    <xf numFmtId="164" fontId="6" fillId="0" borderId="5" xfId="27" applyFont="1" applyFill="1" applyBorder="1" applyAlignment="1">
      <alignment horizontal="left" vertical="center" wrapText="1"/>
      <protection/>
    </xf>
    <xf numFmtId="164" fontId="6" fillId="0" borderId="5" xfId="27" applyFont="1" applyFill="1" applyBorder="1" applyAlignment="1">
      <alignment horizontal="center" vertical="center" wrapText="1"/>
      <protection/>
    </xf>
    <xf numFmtId="164" fontId="6" fillId="3" borderId="5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5" xfId="27" applyFont="1" applyFill="1" applyBorder="1">
      <alignment/>
      <protection/>
    </xf>
    <xf numFmtId="164" fontId="6" fillId="0" borderId="5" xfId="27" applyFont="1" applyFill="1" applyBorder="1">
      <alignment/>
      <protection/>
    </xf>
    <xf numFmtId="164" fontId="6" fillId="0" borderId="5" xfId="27" applyFont="1" applyFill="1" applyBorder="1" applyAlignment="1">
      <alignment horizontal="center"/>
      <protection/>
    </xf>
    <xf numFmtId="164" fontId="1" fillId="0" borderId="5" xfId="27" applyFont="1" applyFill="1" applyBorder="1" applyAlignment="1">
      <alignment horizontal="center"/>
      <protection/>
    </xf>
    <xf numFmtId="167" fontId="6" fillId="0" borderId="5" xfId="27" applyNumberFormat="1" applyFont="1" applyFill="1" applyBorder="1">
      <alignment/>
      <protection/>
    </xf>
    <xf numFmtId="167" fontId="1" fillId="0" borderId="5" xfId="27" applyNumberFormat="1" applyFont="1" applyFill="1" applyBorder="1">
      <alignment/>
      <protection/>
    </xf>
    <xf numFmtId="164" fontId="10" fillId="0" borderId="0" xfId="0" applyFont="1" applyAlignment="1">
      <alignment/>
    </xf>
    <xf numFmtId="164" fontId="11" fillId="0" borderId="5" xfId="27" applyFont="1" applyFill="1" applyBorder="1" applyAlignment="1">
      <alignment horizontal="center"/>
      <protection/>
    </xf>
    <xf numFmtId="168" fontId="11" fillId="0" borderId="5" xfId="27" applyNumberFormat="1" applyFont="1" applyFill="1" applyBorder="1" applyAlignment="1" applyProtection="1">
      <alignment horizontal="left"/>
      <protection/>
    </xf>
    <xf numFmtId="168" fontId="11" fillId="0" borderId="5" xfId="0" applyNumberFormat="1" applyFont="1" applyBorder="1" applyAlignment="1">
      <alignment/>
    </xf>
    <xf numFmtId="169" fontId="11" fillId="0" borderId="5" xfId="27" applyNumberFormat="1" applyFont="1" applyFill="1" applyBorder="1" applyAlignment="1" applyProtection="1">
      <alignment horizontal="right"/>
      <protection/>
    </xf>
    <xf numFmtId="170" fontId="11" fillId="0" borderId="5" xfId="27" applyNumberFormat="1" applyFont="1" applyFill="1" applyBorder="1" applyAlignment="1" applyProtection="1">
      <alignment horizontal="right"/>
      <protection/>
    </xf>
    <xf numFmtId="171" fontId="11" fillId="0" borderId="0" xfId="0" applyNumberFormat="1" applyFont="1" applyAlignment="1">
      <alignment/>
    </xf>
    <xf numFmtId="170" fontId="11" fillId="0" borderId="0" xfId="34" applyNumberFormat="1" applyFont="1" applyFill="1" applyBorder="1" applyAlignment="1" applyProtection="1">
      <alignment/>
      <protection/>
    </xf>
    <xf numFmtId="170" fontId="11" fillId="0" borderId="0" xfId="27" applyNumberFormat="1" applyFont="1" applyFill="1">
      <alignment/>
      <protection/>
    </xf>
    <xf numFmtId="164" fontId="11" fillId="0" borderId="0" xfId="29" applyFont="1">
      <alignment/>
      <protection/>
    </xf>
    <xf numFmtId="172" fontId="10" fillId="0" borderId="0" xfId="0" applyNumberFormat="1" applyFont="1" applyAlignment="1">
      <alignment horizontal="right"/>
    </xf>
    <xf numFmtId="164" fontId="10" fillId="0" borderId="0" xfId="0" applyFont="1" applyAlignment="1">
      <alignment horizontal="left" vertical="top" wrapText="1"/>
    </xf>
    <xf numFmtId="168" fontId="11" fillId="0" borderId="5" xfId="27" applyNumberFormat="1" applyFont="1" applyFill="1" applyBorder="1" applyAlignment="1" applyProtection="1">
      <alignment horizontal="left" vertical="top"/>
      <protection/>
    </xf>
    <xf numFmtId="168" fontId="11" fillId="0" borderId="5" xfId="0" applyNumberFormat="1" applyFont="1" applyBorder="1" applyAlignment="1">
      <alignment horizontal="left" vertical="top"/>
    </xf>
    <xf numFmtId="168" fontId="11" fillId="0" borderId="5" xfId="0" applyNumberFormat="1" applyFont="1" applyBorder="1" applyAlignment="1">
      <alignment vertical="top" wrapText="1"/>
    </xf>
    <xf numFmtId="169" fontId="11" fillId="0" borderId="5" xfId="27" applyNumberFormat="1" applyFont="1" applyFill="1" applyBorder="1" applyAlignment="1" applyProtection="1">
      <alignment horizontal="right" vertical="top"/>
      <protection/>
    </xf>
    <xf numFmtId="170" fontId="11" fillId="0" borderId="5" xfId="27" applyNumberFormat="1" applyFont="1" applyFill="1" applyBorder="1" applyAlignment="1" applyProtection="1">
      <alignment horizontal="right" vertical="top"/>
      <protection/>
    </xf>
    <xf numFmtId="164" fontId="11" fillId="0" borderId="0" xfId="29" applyFont="1" applyAlignment="1">
      <alignment horizontal="left" vertical="top" wrapText="1"/>
      <protection/>
    </xf>
    <xf numFmtId="170" fontId="11" fillId="0" borderId="0" xfId="34" applyNumberFormat="1" applyFont="1" applyFill="1" applyBorder="1" applyAlignment="1" applyProtection="1">
      <alignment horizontal="left" vertical="top" wrapText="1"/>
      <protection/>
    </xf>
    <xf numFmtId="170" fontId="11" fillId="0" borderId="0" xfId="27" applyNumberFormat="1" applyFont="1" applyFill="1" applyAlignment="1">
      <alignment horizontal="left" vertical="top" wrapText="1"/>
      <protection/>
    </xf>
    <xf numFmtId="164" fontId="10" fillId="0" borderId="0" xfId="0" applyFont="1" applyAlignment="1">
      <alignment vertical="center" wrapText="1"/>
    </xf>
    <xf numFmtId="164" fontId="11" fillId="0" borderId="0" xfId="29" applyFont="1" applyAlignment="1">
      <alignment vertical="center" wrapText="1"/>
      <protection/>
    </xf>
    <xf numFmtId="170" fontId="11" fillId="0" borderId="0" xfId="34" applyNumberFormat="1" applyFont="1" applyFill="1" applyBorder="1" applyAlignment="1" applyProtection="1">
      <alignment vertical="center" wrapText="1"/>
      <protection/>
    </xf>
    <xf numFmtId="170" fontId="11" fillId="0" borderId="0" xfId="27" applyNumberFormat="1" applyFont="1" applyFill="1" applyAlignment="1">
      <alignment vertical="center" wrapText="1"/>
      <protection/>
    </xf>
    <xf numFmtId="164" fontId="6" fillId="0" borderId="5" xfId="29" applyFont="1" applyBorder="1">
      <alignment/>
      <protection/>
    </xf>
    <xf numFmtId="164" fontId="11" fillId="0" borderId="5" xfId="29" applyFont="1" applyBorder="1" applyAlignment="1">
      <alignment horizontal="left"/>
      <protection/>
    </xf>
    <xf numFmtId="167" fontId="11" fillId="0" borderId="5" xfId="27" applyNumberFormat="1" applyFont="1" applyFill="1" applyBorder="1">
      <alignment/>
      <protection/>
    </xf>
    <xf numFmtId="167" fontId="12" fillId="0" borderId="5" xfId="23" applyNumberFormat="1" applyFont="1" applyFill="1" applyBorder="1" applyAlignment="1" applyProtection="1">
      <alignment horizontal="right"/>
      <protection/>
    </xf>
    <xf numFmtId="170" fontId="1" fillId="0" borderId="5" xfId="29" applyNumberFormat="1" applyFont="1" applyBorder="1">
      <alignment/>
      <protection/>
    </xf>
    <xf numFmtId="170" fontId="1" fillId="0" borderId="0" xfId="34" applyNumberFormat="1" applyFont="1" applyFill="1" applyBorder="1" applyAlignment="1" applyProtection="1">
      <alignment/>
      <protection/>
    </xf>
    <xf numFmtId="170" fontId="1" fillId="0" borderId="0" xfId="27" applyNumberFormat="1" applyFont="1" applyFill="1">
      <alignment/>
      <protection/>
    </xf>
    <xf numFmtId="168" fontId="11" fillId="0" borderId="5" xfId="27" applyNumberFormat="1" applyFont="1" applyFill="1" applyBorder="1" applyProtection="1">
      <alignment/>
      <protection/>
    </xf>
    <xf numFmtId="173" fontId="10" fillId="0" borderId="5" xfId="0" applyNumberFormat="1" applyFont="1" applyBorder="1" applyAlignment="1">
      <alignment horizontal="right"/>
    </xf>
    <xf numFmtId="164" fontId="11" fillId="0" borderId="5" xfId="31" applyNumberFormat="1" applyFont="1" applyFill="1" applyBorder="1" applyAlignment="1" applyProtection="1">
      <alignment horizontal="left"/>
      <protection/>
    </xf>
    <xf numFmtId="164" fontId="0" fillId="0" borderId="5" xfId="0" applyBorder="1" applyAlignment="1">
      <alignment/>
    </xf>
    <xf numFmtId="164" fontId="11" fillId="0" borderId="5" xfId="27" applyFont="1" applyFill="1" applyBorder="1">
      <alignment/>
      <protection/>
    </xf>
    <xf numFmtId="167" fontId="11" fillId="0" borderId="5" xfId="0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164" fontId="11" fillId="0" borderId="5" xfId="27" applyFont="1" applyFill="1" applyBorder="1" applyAlignment="1">
      <alignment horizontal="left"/>
      <protection/>
    </xf>
    <xf numFmtId="164" fontId="1" fillId="0" borderId="5" xfId="29" applyFont="1" applyBorder="1">
      <alignment/>
      <protection/>
    </xf>
    <xf numFmtId="164" fontId="13" fillId="0" borderId="5" xfId="32" applyNumberFormat="1" applyFont="1" applyFill="1" applyBorder="1" applyAlignment="1" applyProtection="1">
      <alignment horizontal="left"/>
      <protection/>
    </xf>
    <xf numFmtId="164" fontId="11" fillId="0" borderId="0" xfId="29" applyFont="1" applyFill="1">
      <alignment/>
      <protection/>
    </xf>
    <xf numFmtId="164" fontId="14" fillId="0" borderId="0" xfId="29" applyFont="1" applyFill="1">
      <alignment/>
      <protection/>
    </xf>
    <xf numFmtId="164" fontId="13" fillId="0" borderId="5" xfId="27" applyFont="1" applyFill="1" applyBorder="1">
      <alignment/>
      <protection/>
    </xf>
    <xf numFmtId="167" fontId="13" fillId="0" borderId="5" xfId="27" applyNumberFormat="1" applyFont="1" applyFill="1" applyBorder="1">
      <alignment/>
      <protection/>
    </xf>
    <xf numFmtId="174" fontId="13" fillId="0" borderId="5" xfId="0" applyNumberFormat="1" applyFont="1" applyBorder="1" applyAlignment="1">
      <alignment/>
    </xf>
    <xf numFmtId="170" fontId="1" fillId="0" borderId="5" xfId="33" applyNumberFormat="1" applyFont="1" applyFill="1" applyBorder="1" applyAlignment="1" applyProtection="1">
      <alignment/>
      <protection/>
    </xf>
    <xf numFmtId="169" fontId="11" fillId="0" borderId="5" xfId="27" applyNumberFormat="1" applyFont="1" applyFill="1" applyBorder="1" applyAlignment="1" applyProtection="1">
      <alignment horizontal="right"/>
      <protection/>
    </xf>
    <xf numFmtId="167" fontId="11" fillId="0" borderId="5" xfId="27" applyNumberFormat="1" applyFont="1" applyFill="1" applyBorder="1" applyAlignment="1" applyProtection="1">
      <alignment horizontal="right"/>
      <protection/>
    </xf>
    <xf numFmtId="170" fontId="11" fillId="0" borderId="5" xfId="0" applyNumberFormat="1" applyFont="1" applyBorder="1" applyAlignment="1">
      <alignment horizontal="right"/>
    </xf>
    <xf numFmtId="168" fontId="11" fillId="0" borderId="5" xfId="27" applyNumberFormat="1" applyFont="1" applyFill="1" applyBorder="1" applyAlignment="1" applyProtection="1">
      <alignment horizontal="left"/>
      <protection/>
    </xf>
    <xf numFmtId="168" fontId="11" fillId="0" borderId="5" xfId="0" applyNumberFormat="1" applyFont="1" applyBorder="1" applyAlignment="1">
      <alignment/>
    </xf>
    <xf numFmtId="164" fontId="15" fillId="0" borderId="5" xfId="0" applyFont="1" applyBorder="1" applyAlignment="1">
      <alignment/>
    </xf>
    <xf numFmtId="167" fontId="15" fillId="0" borderId="5" xfId="0" applyNumberFormat="1" applyFont="1" applyBorder="1" applyAlignment="1">
      <alignment/>
    </xf>
    <xf numFmtId="164" fontId="16" fillId="0" borderId="0" xfId="0" applyFont="1" applyAlignment="1">
      <alignment/>
    </xf>
    <xf numFmtId="167" fontId="6" fillId="0" borderId="5" xfId="27" applyNumberFormat="1" applyFont="1" applyFill="1" applyBorder="1" applyAlignment="1">
      <alignment horizontal="right"/>
      <protection/>
    </xf>
    <xf numFmtId="170" fontId="6" fillId="0" borderId="5" xfId="27" applyNumberFormat="1" applyFont="1" applyFill="1" applyBorder="1">
      <alignment/>
      <protection/>
    </xf>
    <xf numFmtId="170" fontId="4" fillId="0" borderId="0" xfId="0" applyNumberFormat="1" applyFont="1" applyAlignment="1">
      <alignment/>
    </xf>
    <xf numFmtId="167" fontId="17" fillId="0" borderId="5" xfId="27" applyNumberFormat="1" applyFont="1" applyFill="1" applyBorder="1">
      <alignment/>
      <protection/>
    </xf>
    <xf numFmtId="170" fontId="17" fillId="0" borderId="5" xfId="33" applyNumberFormat="1" applyFont="1" applyFill="1" applyBorder="1" applyAlignment="1" applyProtection="1">
      <alignment/>
      <protection/>
    </xf>
    <xf numFmtId="164" fontId="6" fillId="0" borderId="5" xfId="36" applyNumberFormat="1" applyFont="1" applyFill="1" applyBorder="1" applyAlignment="1" applyProtection="1">
      <alignment horizontal="left" vertical="top" wrapText="1"/>
      <protection/>
    </xf>
    <xf numFmtId="165" fontId="17" fillId="0" borderId="5" xfId="23" applyFont="1" applyFill="1" applyBorder="1" applyAlignment="1" applyProtection="1">
      <alignment horizontal="right"/>
      <protection/>
    </xf>
    <xf numFmtId="167" fontId="17" fillId="0" borderId="5" xfId="23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7" fontId="13" fillId="0" borderId="5" xfId="23" applyNumberFormat="1" applyFont="1" applyFill="1" applyBorder="1" applyAlignment="1" applyProtection="1">
      <alignment horizontal="right"/>
      <protection/>
    </xf>
    <xf numFmtId="165" fontId="13" fillId="0" borderId="5" xfId="23" applyFont="1" applyFill="1" applyBorder="1" applyAlignment="1" applyProtection="1">
      <alignment horizontal="right"/>
      <protection/>
    </xf>
    <xf numFmtId="165" fontId="13" fillId="0" borderId="5" xfId="23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74" fontId="17" fillId="0" borderId="5" xfId="0" applyNumberFormat="1" applyFont="1" applyBorder="1" applyAlignment="1">
      <alignment/>
    </xf>
    <xf numFmtId="170" fontId="12" fillId="0" borderId="5" xfId="23" applyNumberFormat="1" applyFont="1" applyFill="1" applyBorder="1" applyAlignment="1" applyProtection="1">
      <alignment horizontal="right"/>
      <protection/>
    </xf>
    <xf numFmtId="164" fontId="19" fillId="0" borderId="0" xfId="0" applyFont="1" applyAlignment="1">
      <alignment/>
    </xf>
    <xf numFmtId="170" fontId="19" fillId="0" borderId="0" xfId="0" applyNumberFormat="1" applyFont="1" applyAlignment="1">
      <alignment/>
    </xf>
    <xf numFmtId="164" fontId="13" fillId="0" borderId="5" xfId="0" applyFont="1" applyBorder="1" applyAlignment="1">
      <alignment horizontal="left"/>
    </xf>
    <xf numFmtId="167" fontId="11" fillId="0" borderId="5" xfId="23" applyNumberFormat="1" applyFont="1" applyFill="1" applyBorder="1" applyAlignment="1" applyProtection="1">
      <alignment horizontal="right"/>
      <protection/>
    </xf>
    <xf numFmtId="170" fontId="11" fillId="0" borderId="5" xfId="23" applyNumberFormat="1" applyFont="1" applyFill="1" applyBorder="1" applyAlignment="1" applyProtection="1">
      <alignment horizontal="right"/>
      <protection/>
    </xf>
    <xf numFmtId="167" fontId="6" fillId="0" borderId="5" xfId="23" applyNumberFormat="1" applyFont="1" applyFill="1" applyBorder="1" applyAlignment="1" applyProtection="1">
      <alignment horizontal="right"/>
      <protection/>
    </xf>
    <xf numFmtId="170" fontId="6" fillId="0" borderId="5" xfId="23" applyNumberFormat="1" applyFont="1" applyFill="1" applyBorder="1" applyAlignment="1" applyProtection="1">
      <alignment horizontal="right"/>
      <protection/>
    </xf>
    <xf numFmtId="167" fontId="1" fillId="0" borderId="5" xfId="23" applyNumberFormat="1" applyFont="1" applyFill="1" applyBorder="1" applyAlignment="1" applyProtection="1">
      <alignment horizontal="right"/>
      <protection/>
    </xf>
    <xf numFmtId="170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64" fontId="1" fillId="3" borderId="6" xfId="27" applyFont="1" applyFill="1" applyBorder="1">
      <alignment/>
      <protection/>
    </xf>
    <xf numFmtId="164" fontId="1" fillId="3" borderId="7" xfId="27" applyFont="1" applyFill="1" applyBorder="1">
      <alignment/>
      <protection/>
    </xf>
    <xf numFmtId="167" fontId="1" fillId="3" borderId="7" xfId="27" applyNumberFormat="1" applyFont="1" applyFill="1" applyBorder="1">
      <alignment/>
      <protection/>
    </xf>
    <xf numFmtId="167" fontId="6" fillId="3" borderId="7" xfId="27" applyNumberFormat="1" applyFont="1" applyFill="1" applyBorder="1" applyAlignment="1">
      <alignment horizontal="left"/>
      <protection/>
    </xf>
    <xf numFmtId="170" fontId="1" fillId="3" borderId="8" xfId="27" applyNumberFormat="1" applyFont="1" applyFill="1" applyBorder="1">
      <alignment/>
      <protection/>
    </xf>
    <xf numFmtId="164" fontId="6" fillId="3" borderId="2" xfId="27" applyFont="1" applyFill="1" applyBorder="1">
      <alignment/>
      <protection/>
    </xf>
    <xf numFmtId="164" fontId="1" fillId="3" borderId="0" xfId="27" applyFont="1" applyFill="1" applyBorder="1">
      <alignment/>
      <protection/>
    </xf>
    <xf numFmtId="169" fontId="1" fillId="3" borderId="0" xfId="27" applyNumberFormat="1" applyFont="1" applyFill="1" applyBorder="1">
      <alignment/>
      <protection/>
    </xf>
    <xf numFmtId="164" fontId="1" fillId="3" borderId="3" xfId="27" applyFont="1" applyFill="1" applyBorder="1">
      <alignment/>
      <protection/>
    </xf>
    <xf numFmtId="164" fontId="11" fillId="3" borderId="2" xfId="27" applyFont="1" applyFill="1" applyBorder="1" applyAlignment="1">
      <alignment horizontal="center"/>
      <protection/>
    </xf>
    <xf numFmtId="164" fontId="11" fillId="3" borderId="0" xfId="27" applyFont="1" applyFill="1" applyBorder="1">
      <alignment/>
      <protection/>
    </xf>
    <xf numFmtId="164" fontId="11" fillId="3" borderId="3" xfId="27" applyFont="1" applyFill="1" applyBorder="1">
      <alignment/>
      <protection/>
    </xf>
    <xf numFmtId="164" fontId="12" fillId="3" borderId="5" xfId="27" applyFont="1" applyFill="1" applyBorder="1">
      <alignment/>
      <protection/>
    </xf>
    <xf numFmtId="164" fontId="12" fillId="3" borderId="5" xfId="27" applyFont="1" applyFill="1" applyBorder="1" applyAlignment="1">
      <alignment horizontal="right"/>
      <protection/>
    </xf>
    <xf numFmtId="164" fontId="12" fillId="3" borderId="3" xfId="27" applyFont="1" applyFill="1" applyBorder="1" applyAlignment="1">
      <alignment wrapText="1"/>
      <protection/>
    </xf>
    <xf numFmtId="164" fontId="11" fillId="3" borderId="5" xfId="27" applyFont="1" applyFill="1" applyBorder="1">
      <alignment/>
      <protection/>
    </xf>
    <xf numFmtId="175" fontId="11" fillId="0" borderId="5" xfId="27" applyNumberFormat="1" applyFont="1" applyFill="1" applyBorder="1">
      <alignment/>
      <protection/>
    </xf>
    <xf numFmtId="175" fontId="11" fillId="3" borderId="5" xfId="27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1" fillId="0" borderId="0" xfId="36" applyNumberFormat="1" applyFont="1" applyFill="1" applyBorder="1" applyAlignment="1" applyProtection="1">
      <alignment horizontal="left" vertical="top"/>
      <protection/>
    </xf>
    <xf numFmtId="164" fontId="11" fillId="0" borderId="0" xfId="27" applyFont="1" applyFill="1" applyBorder="1">
      <alignment/>
      <protection/>
    </xf>
    <xf numFmtId="170" fontId="11" fillId="0" borderId="0" xfId="27" applyNumberFormat="1" applyFont="1" applyFill="1" applyBorder="1" applyAlignment="1">
      <alignment horizontal="left"/>
      <protection/>
    </xf>
    <xf numFmtId="164" fontId="11" fillId="3" borderId="2" xfId="27" applyFont="1" applyFill="1" applyBorder="1" applyAlignment="1">
      <alignment horizontal="right"/>
      <protection/>
    </xf>
    <xf numFmtId="164" fontId="20" fillId="3" borderId="9" xfId="27" applyFont="1" applyFill="1" applyBorder="1" applyAlignment="1">
      <alignment horizontal="right" vertical="center"/>
      <protection/>
    </xf>
    <xf numFmtId="164" fontId="11" fillId="0" borderId="10" xfId="27" applyFont="1" applyBorder="1" applyAlignment="1">
      <alignment vertical="center"/>
      <protection/>
    </xf>
    <xf numFmtId="164" fontId="11" fillId="3" borderId="10" xfId="27" applyFont="1" applyFill="1" applyBorder="1">
      <alignment/>
      <protection/>
    </xf>
    <xf numFmtId="164" fontId="11" fillId="3" borderId="11" xfId="27" applyFont="1" applyFill="1" applyBorder="1">
      <alignment/>
      <protection/>
    </xf>
    <xf numFmtId="167" fontId="1" fillId="3" borderId="0" xfId="27" applyNumberFormat="1" applyFont="1" applyFill="1" applyBorder="1">
      <alignment/>
      <protection/>
    </xf>
    <xf numFmtId="164" fontId="6" fillId="3" borderId="0" xfId="27" applyFont="1" applyFill="1" applyBorder="1" applyAlignment="1">
      <alignment/>
      <protection/>
    </xf>
    <xf numFmtId="176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Border="1" applyAlignment="1">
      <alignment horizontal="center" vertical="center" wrapText="1"/>
      <protection/>
    </xf>
    <xf numFmtId="164" fontId="21" fillId="3" borderId="4" xfId="28" applyNumberFormat="1" applyFont="1" applyFill="1" applyBorder="1" applyAlignment="1" applyProtection="1">
      <alignment horizontal="center" vertical="center" wrapText="1"/>
      <protection/>
    </xf>
    <xf numFmtId="164" fontId="22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/>
    </xf>
    <xf numFmtId="164" fontId="19" fillId="0" borderId="0" xfId="0" applyFont="1" applyAlignment="1">
      <alignment horizontal="center" vertical="top" wrapText="1"/>
    </xf>
    <xf numFmtId="164" fontId="19" fillId="0" borderId="5" xfId="0" applyFont="1" applyBorder="1" applyAlignment="1">
      <alignment horizontal="center" vertical="top" wrapText="1"/>
    </xf>
    <xf numFmtId="164" fontId="6" fillId="0" borderId="5" xfId="29" applyFont="1" applyBorder="1" applyAlignment="1">
      <alignment horizontal="center" vertical="top" wrapText="1"/>
      <protection/>
    </xf>
    <xf numFmtId="176" fontId="6" fillId="0" borderId="5" xfId="27" applyNumberFormat="1" applyFont="1" applyFill="1" applyBorder="1" applyAlignment="1">
      <alignment horizontal="center" vertical="top" wrapText="1"/>
      <protection/>
    </xf>
    <xf numFmtId="176" fontId="19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9" fillId="0" borderId="5" xfId="0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4" fontId="21" fillId="0" borderId="0" xfId="0" applyFont="1" applyAlignment="1">
      <alignment/>
    </xf>
    <xf numFmtId="164" fontId="21" fillId="0" borderId="5" xfId="0" applyFont="1" applyBorder="1" applyAlignment="1">
      <alignment horizontal="center"/>
    </xf>
    <xf numFmtId="168" fontId="13" fillId="0" borderId="5" xfId="27" applyNumberFormat="1" applyFont="1" applyFill="1" applyBorder="1" applyAlignment="1" applyProtection="1">
      <alignment horizontal="left"/>
      <protection/>
    </xf>
    <xf numFmtId="165" fontId="13" fillId="0" borderId="5" xfId="15" applyNumberFormat="1" applyFont="1" applyFill="1" applyBorder="1" applyAlignment="1" applyProtection="1">
      <alignment horizontal="right"/>
      <protection/>
    </xf>
    <xf numFmtId="178" fontId="21" fillId="0" borderId="5" xfId="0" applyNumberFormat="1" applyFont="1" applyBorder="1" applyAlignment="1">
      <alignment/>
    </xf>
    <xf numFmtId="169" fontId="21" fillId="0" borderId="5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/>
    </xf>
    <xf numFmtId="164" fontId="21" fillId="0" borderId="5" xfId="0" applyFont="1" applyBorder="1" applyAlignment="1">
      <alignment/>
    </xf>
    <xf numFmtId="165" fontId="21" fillId="0" borderId="5" xfId="0" applyNumberFormat="1" applyFont="1" applyBorder="1" applyAlignment="1">
      <alignment horizontal="right"/>
    </xf>
    <xf numFmtId="169" fontId="21" fillId="0" borderId="0" xfId="0" applyNumberFormat="1" applyFont="1" applyAlignment="1">
      <alignment/>
    </xf>
    <xf numFmtId="167" fontId="21" fillId="0" borderId="5" xfId="0" applyNumberFormat="1" applyFont="1" applyBorder="1" applyAlignment="1">
      <alignment horizontal="right" vertical="center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6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6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9" fillId="0" borderId="5" xfId="0" applyFont="1" applyBorder="1" applyAlignment="1">
      <alignment vertical="top" wrapText="1"/>
    </xf>
    <xf numFmtId="164" fontId="21" fillId="0" borderId="0" xfId="0" applyFont="1" applyAlignment="1">
      <alignment vertical="center"/>
    </xf>
    <xf numFmtId="164" fontId="21" fillId="0" borderId="5" xfId="0" applyFont="1" applyBorder="1" applyAlignment="1">
      <alignment horizontal="center" vertical="center" wrapText="1"/>
    </xf>
    <xf numFmtId="174" fontId="21" fillId="0" borderId="5" xfId="0" applyNumberFormat="1" applyFont="1" applyBorder="1" applyAlignment="1">
      <alignment horizontal="center" vertical="center" wrapText="1"/>
    </xf>
    <xf numFmtId="167" fontId="21" fillId="0" borderId="5" xfId="0" applyNumberFormat="1" applyFont="1" applyBorder="1" applyAlignment="1">
      <alignment vertical="center" wrapText="1"/>
    </xf>
    <xf numFmtId="165" fontId="21" fillId="0" borderId="5" xfId="0" applyNumberFormat="1" applyFont="1" applyBorder="1" applyAlignment="1">
      <alignment vertical="center" wrapText="1"/>
    </xf>
    <xf numFmtId="169" fontId="21" fillId="0" borderId="0" xfId="0" applyNumberFormat="1" applyFont="1" applyAlignment="1">
      <alignment vertical="center"/>
    </xf>
    <xf numFmtId="164" fontId="19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9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9" fillId="0" borderId="0" xfId="0" applyFont="1" applyBorder="1" applyAlignment="1">
      <alignment vertical="top" wrapText="1"/>
    </xf>
    <xf numFmtId="164" fontId="19" fillId="0" borderId="0" xfId="0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Percent 2" xfId="33"/>
    <cellStyle name="Percent 3" xfId="34"/>
    <cellStyle name="Style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7"/>
  <sheetViews>
    <sheetView tabSelected="1" zoomScale="104" zoomScaleNormal="104" workbookViewId="0" topLeftCell="A1">
      <selection activeCell="B4" sqref="B4"/>
    </sheetView>
  </sheetViews>
  <sheetFormatPr defaultColWidth="12.57421875" defaultRowHeight="15"/>
  <cols>
    <col min="1" max="1" width="2.00390625" style="0" customWidth="1"/>
    <col min="2" max="2" width="7.421875" style="1" customWidth="1"/>
    <col min="3" max="3" width="35.8515625" style="1" customWidth="1"/>
    <col min="4" max="4" width="18.7109375" style="1" customWidth="1"/>
    <col min="5" max="5" width="24.710937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2.57421875" style="1" customWidth="1"/>
    <col min="11" max="11" width="2.00390625" style="1" customWidth="1"/>
    <col min="12" max="12" width="14.00390625" style="1" customWidth="1"/>
    <col min="13" max="255" width="11.57421875" style="1" customWidth="1"/>
    <col min="256" max="16384" width="11.57421875" style="0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22.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7"/>
      <c r="D9" s="17"/>
      <c r="E9" s="17"/>
      <c r="F9" s="18"/>
      <c r="G9" s="17"/>
      <c r="H9" s="17"/>
      <c r="I9" s="8"/>
    </row>
    <row r="10" spans="2:9" ht="16.5" customHeight="1">
      <c r="B10" s="19" t="s">
        <v>5</v>
      </c>
      <c r="C10" s="19"/>
      <c r="D10" s="19"/>
      <c r="E10" s="19"/>
      <c r="F10" s="19"/>
      <c r="G10" s="19"/>
      <c r="H10" s="19"/>
      <c r="I10" s="8"/>
    </row>
    <row r="11" spans="2:9" ht="40.5" customHeight="1">
      <c r="B11" s="20" t="s">
        <v>6</v>
      </c>
      <c r="C11" s="20" t="s">
        <v>7</v>
      </c>
      <c r="D11" s="20" t="s">
        <v>8</v>
      </c>
      <c r="E11" s="20" t="s">
        <v>9</v>
      </c>
      <c r="F11" s="21" t="s">
        <v>10</v>
      </c>
      <c r="G11" s="22" t="s">
        <v>11</v>
      </c>
      <c r="H11" s="21" t="s">
        <v>12</v>
      </c>
      <c r="I11" s="23"/>
    </row>
    <row r="12" spans="2:9" ht="16.5" customHeight="1">
      <c r="B12" s="24"/>
      <c r="C12" s="25"/>
      <c r="D12" s="24"/>
      <c r="E12" s="25"/>
      <c r="F12" s="26"/>
      <c r="G12" s="24"/>
      <c r="H12" s="24"/>
      <c r="I12" s="23"/>
    </row>
    <row r="13" spans="2:9" ht="16.5" customHeight="1">
      <c r="B13" s="24"/>
      <c r="C13" s="25" t="s">
        <v>13</v>
      </c>
      <c r="D13" s="24"/>
      <c r="E13" s="25"/>
      <c r="F13" s="26"/>
      <c r="G13" s="24"/>
      <c r="H13" s="24"/>
      <c r="I13" s="23"/>
    </row>
    <row r="14" spans="2:9" ht="16.5" customHeight="1">
      <c r="B14" s="27" t="s">
        <v>14</v>
      </c>
      <c r="C14" s="25" t="s">
        <v>15</v>
      </c>
      <c r="D14" s="24"/>
      <c r="E14" s="28"/>
      <c r="F14" s="28"/>
      <c r="G14" s="29"/>
      <c r="H14" s="24"/>
      <c r="I14" s="23"/>
    </row>
    <row r="15" spans="2:20" ht="16.5" customHeight="1">
      <c r="B15" s="24"/>
      <c r="C15" s="25" t="s">
        <v>16</v>
      </c>
      <c r="D15" s="24"/>
      <c r="E15" s="29"/>
      <c r="F15" s="29"/>
      <c r="G15" s="29"/>
      <c r="H15" s="29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s="30" customFormat="1" ht="16.5" customHeight="1">
      <c r="B16" s="31">
        <v>1</v>
      </c>
      <c r="C16" s="32" t="s">
        <v>17</v>
      </c>
      <c r="D16" s="33" t="s">
        <v>18</v>
      </c>
      <c r="E16" s="33" t="s">
        <v>19</v>
      </c>
      <c r="F16" s="34">
        <v>369070</v>
      </c>
      <c r="G16" s="34">
        <v>4451.72234</v>
      </c>
      <c r="H16" s="35">
        <v>0.0673673592</v>
      </c>
      <c r="I16" s="36"/>
      <c r="J16" s="37"/>
      <c r="K16" s="38"/>
      <c r="L16" s="39"/>
      <c r="M16" s="39"/>
      <c r="N16" s="39"/>
      <c r="O16" s="39"/>
      <c r="P16" s="39"/>
      <c r="Q16" s="39"/>
      <c r="R16" s="39"/>
      <c r="S16" s="39"/>
      <c r="T16" s="38"/>
    </row>
    <row r="17" spans="2:20" s="30" customFormat="1" ht="16.5" customHeight="1">
      <c r="B17" s="31">
        <v>2</v>
      </c>
      <c r="C17" s="32" t="s">
        <v>20</v>
      </c>
      <c r="D17" s="33" t="s">
        <v>21</v>
      </c>
      <c r="E17" s="33" t="s">
        <v>22</v>
      </c>
      <c r="F17" s="34">
        <v>240482</v>
      </c>
      <c r="G17" s="34">
        <v>4375.209267</v>
      </c>
      <c r="H17" s="35">
        <v>0.0662094964</v>
      </c>
      <c r="I17" s="39"/>
      <c r="J17" s="37"/>
      <c r="K17" s="38"/>
      <c r="L17" s="39"/>
      <c r="M17" s="39"/>
      <c r="N17" s="39"/>
      <c r="O17" s="39"/>
      <c r="P17" s="39"/>
      <c r="Q17" s="39"/>
      <c r="R17" s="38"/>
      <c r="S17" s="39"/>
      <c r="T17" s="38"/>
    </row>
    <row r="18" spans="2:20" s="30" customFormat="1" ht="16.5" customHeight="1">
      <c r="B18" s="31">
        <v>3</v>
      </c>
      <c r="C18" s="32" t="s">
        <v>23</v>
      </c>
      <c r="D18" s="33" t="s">
        <v>24</v>
      </c>
      <c r="E18" s="33" t="s">
        <v>22</v>
      </c>
      <c r="F18" s="34">
        <v>85671</v>
      </c>
      <c r="G18" s="34">
        <v>3413.9465145</v>
      </c>
      <c r="H18" s="35">
        <v>0.051662827</v>
      </c>
      <c r="I18" s="40" t="s">
        <v>25</v>
      </c>
      <c r="J18" s="37"/>
      <c r="K18" s="38"/>
      <c r="L18" s="39"/>
      <c r="M18" s="39"/>
      <c r="N18" s="39"/>
      <c r="O18" s="39"/>
      <c r="P18" s="39"/>
      <c r="Q18" s="39"/>
      <c r="R18" s="38"/>
      <c r="S18" s="39"/>
      <c r="T18" s="38"/>
    </row>
    <row r="19" spans="2:8" s="30" customFormat="1" ht="16.5" customHeight="1">
      <c r="B19" s="31">
        <v>4</v>
      </c>
      <c r="C19" s="32" t="s">
        <v>26</v>
      </c>
      <c r="D19" s="33" t="s">
        <v>27</v>
      </c>
      <c r="E19" s="33" t="s">
        <v>28</v>
      </c>
      <c r="F19" s="34">
        <v>542373</v>
      </c>
      <c r="G19" s="34">
        <v>3343.729545</v>
      </c>
      <c r="H19" s="35">
        <v>0.0506002423</v>
      </c>
    </row>
    <row r="20" spans="2:20" s="30" customFormat="1" ht="16.5" customHeight="1">
      <c r="B20" s="31">
        <v>5</v>
      </c>
      <c r="C20" s="32" t="s">
        <v>29</v>
      </c>
      <c r="D20" s="33" t="s">
        <v>30</v>
      </c>
      <c r="E20" s="33" t="s">
        <v>31</v>
      </c>
      <c r="F20" s="34">
        <v>353400</v>
      </c>
      <c r="G20" s="34">
        <v>3245.0955</v>
      </c>
      <c r="H20" s="35">
        <v>0.0491076256</v>
      </c>
      <c r="I20" s="39"/>
      <c r="J20" s="37"/>
      <c r="K20" s="38"/>
      <c r="L20" s="39"/>
      <c r="M20" s="39"/>
      <c r="N20" s="39"/>
      <c r="O20" s="39"/>
      <c r="P20" s="39"/>
      <c r="Q20" s="39"/>
      <c r="R20" s="38"/>
      <c r="S20" s="39"/>
      <c r="T20" s="38"/>
    </row>
    <row r="21" spans="2:20" s="30" customFormat="1" ht="16.5" customHeight="1">
      <c r="B21" s="31">
        <v>6</v>
      </c>
      <c r="C21" s="32" t="s">
        <v>32</v>
      </c>
      <c r="D21" s="33" t="s">
        <v>33</v>
      </c>
      <c r="E21" s="33" t="s">
        <v>34</v>
      </c>
      <c r="F21" s="34">
        <v>371729</v>
      </c>
      <c r="G21" s="34">
        <v>3219.7307335</v>
      </c>
      <c r="H21" s="35">
        <v>0.048723783799999996</v>
      </c>
      <c r="I21" s="39"/>
      <c r="J21" s="37"/>
      <c r="K21" s="38"/>
      <c r="L21" s="39"/>
      <c r="M21" s="39"/>
      <c r="N21" s="39"/>
      <c r="O21" s="39"/>
      <c r="P21" s="39"/>
      <c r="Q21" s="39"/>
      <c r="R21" s="38"/>
      <c r="S21" s="39"/>
      <c r="T21" s="38"/>
    </row>
    <row r="22" spans="2:20" s="30" customFormat="1" ht="16.5" customHeight="1">
      <c r="B22" s="31">
        <v>7</v>
      </c>
      <c r="C22" s="32" t="s">
        <v>35</v>
      </c>
      <c r="D22" s="33" t="s">
        <v>36</v>
      </c>
      <c r="E22" s="33" t="s">
        <v>37</v>
      </c>
      <c r="F22" s="34">
        <v>229215</v>
      </c>
      <c r="G22" s="34">
        <v>2527.095375</v>
      </c>
      <c r="H22" s="35">
        <v>0.0382422192</v>
      </c>
      <c r="I22" s="39"/>
      <c r="J22" s="37"/>
      <c r="K22" s="38"/>
      <c r="L22" s="39"/>
      <c r="M22" s="39"/>
      <c r="N22" s="39"/>
      <c r="O22" s="39"/>
      <c r="P22" s="39"/>
      <c r="Q22" s="39"/>
      <c r="R22" s="38"/>
      <c r="S22" s="39"/>
      <c r="T22" s="38"/>
    </row>
    <row r="23" spans="2:20" s="41" customFormat="1" ht="12.75">
      <c r="B23" s="31">
        <v>8</v>
      </c>
      <c r="C23" s="42" t="s">
        <v>38</v>
      </c>
      <c r="D23" s="43" t="s">
        <v>39</v>
      </c>
      <c r="E23" s="44" t="s">
        <v>40</v>
      </c>
      <c r="F23" s="45">
        <v>574281</v>
      </c>
      <c r="G23" s="45">
        <v>2285.9255205</v>
      </c>
      <c r="H23" s="46">
        <v>0.0345926259</v>
      </c>
      <c r="I23" s="47"/>
      <c r="J23" s="48"/>
      <c r="K23" s="49"/>
      <c r="L23" s="47"/>
      <c r="M23" s="47"/>
      <c r="N23" s="47"/>
      <c r="O23" s="47"/>
      <c r="P23" s="47"/>
      <c r="Q23" s="47"/>
      <c r="R23" s="49"/>
      <c r="S23" s="47"/>
      <c r="T23" s="49"/>
    </row>
    <row r="24" spans="2:20" s="30" customFormat="1" ht="16.5" customHeight="1">
      <c r="B24" s="31">
        <v>9</v>
      </c>
      <c r="C24" s="32" t="s">
        <v>41</v>
      </c>
      <c r="D24" s="33" t="s">
        <v>42</v>
      </c>
      <c r="E24" s="33" t="s">
        <v>19</v>
      </c>
      <c r="F24" s="34">
        <v>505179</v>
      </c>
      <c r="G24" s="34">
        <v>2273.0529105</v>
      </c>
      <c r="H24" s="35">
        <v>0.034397826299999996</v>
      </c>
      <c r="I24" s="39"/>
      <c r="J24" s="37"/>
      <c r="K24" s="38"/>
      <c r="L24" s="39"/>
      <c r="M24" s="39"/>
      <c r="N24" s="39"/>
      <c r="O24" s="39"/>
      <c r="P24" s="39"/>
      <c r="Q24" s="39"/>
      <c r="R24" s="38"/>
      <c r="S24" s="39"/>
      <c r="T24" s="38"/>
    </row>
    <row r="25" spans="2:20" s="30" customFormat="1" ht="16.5" customHeight="1">
      <c r="B25" s="31">
        <v>10</v>
      </c>
      <c r="C25" s="32" t="s">
        <v>43</v>
      </c>
      <c r="D25" s="33" t="s">
        <v>44</v>
      </c>
      <c r="E25" s="33" t="s">
        <v>28</v>
      </c>
      <c r="F25" s="34">
        <v>363500</v>
      </c>
      <c r="G25" s="34">
        <v>2054.68375</v>
      </c>
      <c r="H25" s="35">
        <v>0.031093272999999998</v>
      </c>
      <c r="I25" s="39"/>
      <c r="J25" s="37"/>
      <c r="K25" s="38"/>
      <c r="L25" s="39"/>
      <c r="M25" s="39"/>
      <c r="N25" s="39"/>
      <c r="O25" s="39"/>
      <c r="P25" s="39"/>
      <c r="Q25" s="39"/>
      <c r="R25" s="38"/>
      <c r="S25" s="39"/>
      <c r="T25" s="38"/>
    </row>
    <row r="26" spans="2:20" s="30" customFormat="1" ht="16.5" customHeight="1">
      <c r="B26" s="31">
        <v>11</v>
      </c>
      <c r="C26" s="32" t="s">
        <v>45</v>
      </c>
      <c r="D26" s="33" t="s">
        <v>46</v>
      </c>
      <c r="E26" s="33" t="s">
        <v>19</v>
      </c>
      <c r="F26" s="34">
        <v>754970</v>
      </c>
      <c r="G26" s="34">
        <v>1927.43841</v>
      </c>
      <c r="H26" s="35">
        <v>0.0291676852</v>
      </c>
      <c r="I26" s="39"/>
      <c r="J26" s="37"/>
      <c r="K26" s="38"/>
      <c r="L26" s="39"/>
      <c r="M26" s="39"/>
      <c r="N26" s="39"/>
      <c r="O26" s="39"/>
      <c r="P26" s="39"/>
      <c r="Q26" s="39"/>
      <c r="R26" s="38"/>
      <c r="S26" s="39"/>
      <c r="T26" s="38"/>
    </row>
    <row r="27" spans="2:20" s="30" customFormat="1" ht="16.5" customHeight="1">
      <c r="B27" s="31">
        <v>12</v>
      </c>
      <c r="C27" s="32" t="s">
        <v>47</v>
      </c>
      <c r="D27" s="33" t="s">
        <v>48</v>
      </c>
      <c r="E27" s="33" t="s">
        <v>37</v>
      </c>
      <c r="F27" s="34">
        <v>107222</v>
      </c>
      <c r="G27" s="34">
        <v>1728.579473</v>
      </c>
      <c r="H27" s="35">
        <v>0.026158377700000002</v>
      </c>
      <c r="I27" s="39"/>
      <c r="J27" s="37"/>
      <c r="K27" s="38"/>
      <c r="L27" s="39"/>
      <c r="M27" s="39"/>
      <c r="N27" s="39"/>
      <c r="O27" s="39"/>
      <c r="P27" s="39"/>
      <c r="Q27" s="39"/>
      <c r="R27" s="38"/>
      <c r="S27" s="39"/>
      <c r="T27" s="38"/>
    </row>
    <row r="28" spans="2:20" s="30" customFormat="1" ht="16.5" customHeight="1">
      <c r="B28" s="31">
        <v>13</v>
      </c>
      <c r="C28" s="32" t="s">
        <v>49</v>
      </c>
      <c r="D28" s="33" t="s">
        <v>50</v>
      </c>
      <c r="E28" s="33" t="s">
        <v>31</v>
      </c>
      <c r="F28" s="34">
        <v>298660</v>
      </c>
      <c r="G28" s="34">
        <v>1562.14113</v>
      </c>
      <c r="H28" s="35">
        <v>0.023639687</v>
      </c>
      <c r="I28" s="39"/>
      <c r="J28" s="37"/>
      <c r="K28" s="38"/>
      <c r="L28" s="39"/>
      <c r="M28" s="39"/>
      <c r="N28" s="39"/>
      <c r="O28" s="39"/>
      <c r="P28" s="39"/>
      <c r="Q28" s="39"/>
      <c r="R28" s="38"/>
      <c r="S28" s="39"/>
      <c r="T28" s="38"/>
    </row>
    <row r="29" spans="2:20" s="30" customFormat="1" ht="16.5" customHeight="1">
      <c r="B29" s="31">
        <v>14</v>
      </c>
      <c r="C29" s="32" t="s">
        <v>51</v>
      </c>
      <c r="D29" s="33" t="s">
        <v>52</v>
      </c>
      <c r="E29" s="33" t="s">
        <v>53</v>
      </c>
      <c r="F29" s="34">
        <v>236663</v>
      </c>
      <c r="G29" s="34">
        <v>1261.5321215000001</v>
      </c>
      <c r="H29" s="35">
        <v>0.0190906083</v>
      </c>
      <c r="I29" s="39"/>
      <c r="J29" s="37"/>
      <c r="K29" s="38"/>
      <c r="L29" s="39"/>
      <c r="M29" s="39"/>
      <c r="N29" s="39"/>
      <c r="O29" s="39"/>
      <c r="P29" s="39"/>
      <c r="Q29" s="39"/>
      <c r="R29" s="38"/>
      <c r="S29" s="39"/>
      <c r="T29" s="38"/>
    </row>
    <row r="30" spans="2:20" s="30" customFormat="1" ht="16.5" customHeight="1">
      <c r="B30" s="31">
        <v>15</v>
      </c>
      <c r="C30" s="32" t="s">
        <v>54</v>
      </c>
      <c r="D30" s="33" t="s">
        <v>55</v>
      </c>
      <c r="E30" s="33" t="s">
        <v>53</v>
      </c>
      <c r="F30" s="34">
        <v>40000</v>
      </c>
      <c r="G30" s="34">
        <v>1224.16</v>
      </c>
      <c r="H30" s="35">
        <v>0.0185250607</v>
      </c>
      <c r="I30" s="39"/>
      <c r="J30" s="37"/>
      <c r="K30" s="38"/>
      <c r="L30" s="39"/>
      <c r="M30" s="39"/>
      <c r="N30" s="39"/>
      <c r="O30" s="39"/>
      <c r="P30" s="39"/>
      <c r="Q30" s="39"/>
      <c r="R30" s="38"/>
      <c r="S30" s="39"/>
      <c r="T30" s="38"/>
    </row>
    <row r="31" spans="2:20" s="30" customFormat="1" ht="16.5" customHeight="1">
      <c r="B31" s="31">
        <v>16</v>
      </c>
      <c r="C31" s="32" t="s">
        <v>56</v>
      </c>
      <c r="D31" s="33" t="s">
        <v>57</v>
      </c>
      <c r="E31" s="33" t="s">
        <v>22</v>
      </c>
      <c r="F31" s="34">
        <v>8038985</v>
      </c>
      <c r="G31" s="34">
        <v>1153.5943475</v>
      </c>
      <c r="H31" s="35">
        <v>0.0174571994</v>
      </c>
      <c r="I31" s="39"/>
      <c r="J31" s="37"/>
      <c r="K31" s="38"/>
      <c r="L31" s="39"/>
      <c r="M31" s="39"/>
      <c r="N31" s="39"/>
      <c r="O31" s="39"/>
      <c r="P31" s="39"/>
      <c r="Q31" s="39"/>
      <c r="R31" s="38"/>
      <c r="S31" s="39"/>
      <c r="T31" s="38"/>
    </row>
    <row r="32" spans="2:20" s="50" customFormat="1" ht="16.5" customHeight="1">
      <c r="B32" s="31">
        <v>17</v>
      </c>
      <c r="C32" s="32" t="s">
        <v>58</v>
      </c>
      <c r="D32" s="33" t="s">
        <v>59</v>
      </c>
      <c r="E32" s="33" t="s">
        <v>53</v>
      </c>
      <c r="F32" s="34">
        <v>33600</v>
      </c>
      <c r="G32" s="34">
        <v>612.8304</v>
      </c>
      <c r="H32" s="35">
        <v>0.009273886</v>
      </c>
      <c r="I32" s="51"/>
      <c r="J32" s="52"/>
      <c r="K32" s="53"/>
      <c r="L32" s="51"/>
      <c r="M32" s="51"/>
      <c r="N32" s="51"/>
      <c r="O32" s="51"/>
      <c r="P32" s="51"/>
      <c r="Q32" s="51"/>
      <c r="R32" s="53"/>
      <c r="S32" s="51"/>
      <c r="T32" s="53"/>
    </row>
    <row r="33" spans="2:20" s="50" customFormat="1" ht="16.5" customHeight="1">
      <c r="B33" s="31">
        <v>18</v>
      </c>
      <c r="C33" s="32" t="s">
        <v>60</v>
      </c>
      <c r="D33" s="33" t="s">
        <v>61</v>
      </c>
      <c r="E33" s="33" t="s">
        <v>62</v>
      </c>
      <c r="F33" s="34">
        <v>178078</v>
      </c>
      <c r="G33" s="34">
        <v>208.885494</v>
      </c>
      <c r="H33" s="35">
        <v>0.0031610380999999997</v>
      </c>
      <c r="I33" s="51"/>
      <c r="J33" s="52"/>
      <c r="K33" s="53"/>
      <c r="L33" s="51"/>
      <c r="M33" s="51"/>
      <c r="N33" s="51"/>
      <c r="O33" s="51"/>
      <c r="P33" s="51"/>
      <c r="Q33" s="51"/>
      <c r="R33" s="53"/>
      <c r="S33" s="51"/>
      <c r="T33" s="53"/>
    </row>
    <row r="34" spans="2:20" ht="16.5" customHeight="1">
      <c r="B34" s="31" t="s">
        <v>25</v>
      </c>
      <c r="C34" s="54" t="s">
        <v>63</v>
      </c>
      <c r="D34" s="55"/>
      <c r="E34" s="56"/>
      <c r="F34" s="57"/>
      <c r="G34" s="57"/>
      <c r="H34" s="58"/>
      <c r="I34" s="8"/>
      <c r="J34" s="59"/>
      <c r="K34" s="60"/>
      <c r="L34" s="8"/>
      <c r="M34" s="8"/>
      <c r="N34" s="8"/>
      <c r="O34" s="8"/>
      <c r="P34" s="8"/>
      <c r="Q34" s="8"/>
      <c r="R34" s="60"/>
      <c r="S34" s="8"/>
      <c r="T34" s="60"/>
    </row>
    <row r="35" spans="2:20" s="30" customFormat="1" ht="16.5" customHeight="1">
      <c r="B35" s="31">
        <v>19</v>
      </c>
      <c r="C35" s="32" t="s">
        <v>64</v>
      </c>
      <c r="D35" s="33" t="s">
        <v>65</v>
      </c>
      <c r="E35" s="33" t="s">
        <v>66</v>
      </c>
      <c r="F35" s="34">
        <v>184500</v>
      </c>
      <c r="G35" s="34">
        <v>870.84</v>
      </c>
      <c r="H35" s="35">
        <v>0.0131783131</v>
      </c>
      <c r="I35" s="39"/>
      <c r="J35" s="37"/>
      <c r="K35" s="38"/>
      <c r="L35" s="39"/>
      <c r="M35" s="39"/>
      <c r="N35" s="39"/>
      <c r="O35" s="39"/>
      <c r="P35" s="39"/>
      <c r="Q35" s="39"/>
      <c r="R35" s="38"/>
      <c r="S35" s="39"/>
      <c r="T35" s="38"/>
    </row>
    <row r="36" spans="2:20" s="50" customFormat="1" ht="16.5" customHeight="1">
      <c r="B36" s="31">
        <v>20</v>
      </c>
      <c r="C36" s="32" t="s">
        <v>67</v>
      </c>
      <c r="D36" s="33" t="s">
        <v>68</v>
      </c>
      <c r="E36" s="33" t="s">
        <v>53</v>
      </c>
      <c r="F36" s="34">
        <v>128800</v>
      </c>
      <c r="G36" s="34">
        <v>811.44</v>
      </c>
      <c r="H36" s="35">
        <v>0.012279420400000001</v>
      </c>
      <c r="I36" s="51"/>
      <c r="J36" s="52"/>
      <c r="K36" s="53"/>
      <c r="L36" s="51"/>
      <c r="M36" s="51"/>
      <c r="N36" s="51"/>
      <c r="O36" s="51"/>
      <c r="P36" s="51"/>
      <c r="Q36" s="51"/>
      <c r="R36" s="53"/>
      <c r="S36" s="51"/>
      <c r="T36" s="53"/>
    </row>
    <row r="37" spans="2:20" s="50" customFormat="1" ht="16.5" customHeight="1">
      <c r="B37" s="31">
        <v>21</v>
      </c>
      <c r="C37" s="32" t="s">
        <v>69</v>
      </c>
      <c r="D37" s="33" t="s">
        <v>70</v>
      </c>
      <c r="E37" s="33" t="s">
        <v>71</v>
      </c>
      <c r="F37" s="34">
        <v>231000</v>
      </c>
      <c r="G37" s="34">
        <v>559.3665</v>
      </c>
      <c r="H37" s="35">
        <v>0.008464823500000001</v>
      </c>
      <c r="I37" s="51"/>
      <c r="J37" s="52"/>
      <c r="K37" s="53"/>
      <c r="L37" s="51"/>
      <c r="M37" s="51"/>
      <c r="N37" s="51"/>
      <c r="O37" s="51"/>
      <c r="P37" s="51"/>
      <c r="Q37" s="51"/>
      <c r="R37" s="53"/>
      <c r="S37" s="51"/>
      <c r="T37" s="53"/>
    </row>
    <row r="38" spans="2:20" s="30" customFormat="1" ht="16.5" customHeight="1">
      <c r="B38" s="31">
        <v>22</v>
      </c>
      <c r="C38" s="32" t="s">
        <v>72</v>
      </c>
      <c r="D38" s="33" t="s">
        <v>73</v>
      </c>
      <c r="E38" s="33" t="s">
        <v>34</v>
      </c>
      <c r="F38" s="34">
        <v>124800</v>
      </c>
      <c r="G38" s="34">
        <v>301.5792</v>
      </c>
      <c r="H38" s="35">
        <v>0.0045637604</v>
      </c>
      <c r="I38" s="39"/>
      <c r="J38" s="37"/>
      <c r="K38" s="38"/>
      <c r="L38" s="39"/>
      <c r="M38" s="39"/>
      <c r="N38" s="39"/>
      <c r="O38" s="39"/>
      <c r="P38" s="39"/>
      <c r="Q38" s="39"/>
      <c r="R38" s="38"/>
      <c r="S38" s="39"/>
      <c r="T38" s="38"/>
    </row>
    <row r="39" spans="2:20" s="30" customFormat="1" ht="16.5" customHeight="1">
      <c r="B39" s="31">
        <v>23</v>
      </c>
      <c r="C39" s="61" t="s">
        <v>74</v>
      </c>
      <c r="D39" s="33"/>
      <c r="E39" s="33"/>
      <c r="F39" s="34">
        <v>-124800</v>
      </c>
      <c r="G39" s="34">
        <v>-301.7</v>
      </c>
      <c r="H39" s="62">
        <v>-0.0046</v>
      </c>
      <c r="I39" s="39"/>
      <c r="J39" s="37"/>
      <c r="K39" s="38"/>
      <c r="L39" s="39"/>
      <c r="M39" s="39"/>
      <c r="N39" s="39"/>
      <c r="O39" s="39"/>
      <c r="P39" s="39"/>
      <c r="Q39" s="39"/>
      <c r="R39" s="38"/>
      <c r="S39" s="39"/>
      <c r="T39" s="38"/>
    </row>
    <row r="40" spans="2:255" ht="16.5" customHeight="1">
      <c r="B40" s="31">
        <v>24</v>
      </c>
      <c r="C40" s="63" t="s">
        <v>75</v>
      </c>
      <c r="D40" s="64"/>
      <c r="E40" s="64"/>
      <c r="F40" s="34">
        <v>-231000</v>
      </c>
      <c r="G40" s="34">
        <v>-560.87</v>
      </c>
      <c r="H40" s="62">
        <v>-0.0085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2:20" s="30" customFormat="1" ht="16.5" customHeight="1">
      <c r="B41" s="31">
        <v>25</v>
      </c>
      <c r="C41" s="63" t="s">
        <v>76</v>
      </c>
      <c r="D41" s="65"/>
      <c r="E41" s="56"/>
      <c r="F41" s="66">
        <v>-128800</v>
      </c>
      <c r="G41" s="67">
        <v>-813.37</v>
      </c>
      <c r="H41" s="62">
        <v>-0.0123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2:20" s="30" customFormat="1" ht="16.5" customHeight="1">
      <c r="B42" s="31">
        <v>26</v>
      </c>
      <c r="C42" s="63" t="s">
        <v>77</v>
      </c>
      <c r="D42" s="65"/>
      <c r="E42" s="56"/>
      <c r="F42" s="66">
        <v>-184500</v>
      </c>
      <c r="G42" s="67">
        <v>-871.95</v>
      </c>
      <c r="H42" s="62">
        <v>-0.0132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2:20" ht="16.5" customHeight="1">
      <c r="B43" s="27"/>
      <c r="C43" s="25" t="s">
        <v>78</v>
      </c>
      <c r="D43" s="68"/>
      <c r="E43" s="56"/>
      <c r="F43" s="56"/>
      <c r="G43" s="56"/>
      <c r="H43" s="69"/>
      <c r="I43" s="8"/>
      <c r="J43" s="59"/>
      <c r="K43" s="60"/>
      <c r="L43" s="8"/>
      <c r="M43" s="8"/>
      <c r="N43" s="8"/>
      <c r="O43" s="8"/>
      <c r="P43" s="8"/>
      <c r="Q43" s="8"/>
      <c r="R43" s="60"/>
      <c r="S43" s="8"/>
      <c r="T43" s="60"/>
    </row>
    <row r="44" spans="2:20" s="30" customFormat="1" ht="16.5" customHeight="1">
      <c r="B44" s="31">
        <v>27</v>
      </c>
      <c r="C44" s="70" t="s">
        <v>79</v>
      </c>
      <c r="D44" s="33" t="s">
        <v>80</v>
      </c>
      <c r="E44" s="33" t="s">
        <v>28</v>
      </c>
      <c r="F44" s="34">
        <v>15093</v>
      </c>
      <c r="G44" s="34">
        <v>8025.9040487</v>
      </c>
      <c r="H44" s="35">
        <v>0.12145500540000001</v>
      </c>
      <c r="I44" s="71"/>
      <c r="J44" s="72"/>
      <c r="K44" s="38"/>
      <c r="L44" s="39"/>
      <c r="M44" s="39"/>
      <c r="N44" s="39"/>
      <c r="O44" s="39"/>
      <c r="P44" s="39"/>
      <c r="Q44" s="39"/>
      <c r="R44" s="38"/>
      <c r="S44" s="39"/>
      <c r="T44" s="38"/>
    </row>
    <row r="45" spans="2:20" s="30" customFormat="1" ht="16.5" customHeight="1">
      <c r="B45" s="31">
        <v>28</v>
      </c>
      <c r="C45" s="32" t="s">
        <v>81</v>
      </c>
      <c r="D45" s="33" t="s">
        <v>82</v>
      </c>
      <c r="E45" s="33" t="s">
        <v>83</v>
      </c>
      <c r="F45" s="34">
        <v>39675</v>
      </c>
      <c r="G45" s="34">
        <v>3098.9342509</v>
      </c>
      <c r="H45" s="35">
        <v>0.0468957857</v>
      </c>
      <c r="I45" s="71"/>
      <c r="J45" s="72"/>
      <c r="K45" s="38"/>
      <c r="L45" s="39"/>
      <c r="M45" s="39"/>
      <c r="N45" s="39"/>
      <c r="O45" s="39"/>
      <c r="P45" s="39"/>
      <c r="Q45" s="39"/>
      <c r="R45" s="38"/>
      <c r="S45" s="39"/>
      <c r="T45" s="38"/>
    </row>
    <row r="46" spans="2:20" s="30" customFormat="1" ht="16.5" customHeight="1">
      <c r="B46" s="31">
        <v>29</v>
      </c>
      <c r="C46" s="32" t="s">
        <v>84</v>
      </c>
      <c r="D46" s="33" t="s">
        <v>85</v>
      </c>
      <c r="E46" s="33" t="s">
        <v>28</v>
      </c>
      <c r="F46" s="34">
        <v>20920</v>
      </c>
      <c r="G46" s="34">
        <v>2367.6080045</v>
      </c>
      <c r="H46" s="35">
        <v>0.0358287168</v>
      </c>
      <c r="I46" s="71"/>
      <c r="J46" s="72"/>
      <c r="K46" s="38"/>
      <c r="L46" s="39"/>
      <c r="M46" s="39"/>
      <c r="N46" s="39"/>
      <c r="O46" s="39"/>
      <c r="P46" s="39"/>
      <c r="Q46" s="39"/>
      <c r="R46" s="38"/>
      <c r="S46" s="39"/>
      <c r="T46" s="38"/>
    </row>
    <row r="47" spans="2:20" s="30" customFormat="1" ht="16.5" customHeight="1">
      <c r="B47" s="31">
        <v>30</v>
      </c>
      <c r="C47" s="32" t="s">
        <v>86</v>
      </c>
      <c r="D47" s="33" t="s">
        <v>87</v>
      </c>
      <c r="E47" s="33" t="s">
        <v>88</v>
      </c>
      <c r="F47" s="34">
        <v>17755</v>
      </c>
      <c r="G47" s="34">
        <v>2151.8549434</v>
      </c>
      <c r="H47" s="35">
        <v>0.0325637526</v>
      </c>
      <c r="I47" s="71"/>
      <c r="J47" s="72"/>
      <c r="K47" s="38"/>
      <c r="L47" s="39"/>
      <c r="M47" s="39"/>
      <c r="N47" s="39"/>
      <c r="O47" s="39"/>
      <c r="P47" s="39"/>
      <c r="Q47" s="39"/>
      <c r="R47" s="38"/>
      <c r="S47" s="39"/>
      <c r="T47" s="38"/>
    </row>
    <row r="48" spans="2:20" s="30" customFormat="1" ht="16.5" customHeight="1">
      <c r="B48" s="31">
        <v>31</v>
      </c>
      <c r="C48" s="32" t="s">
        <v>89</v>
      </c>
      <c r="D48" s="33" t="s">
        <v>90</v>
      </c>
      <c r="E48" s="33" t="s">
        <v>91</v>
      </c>
      <c r="F48" s="34">
        <v>40690</v>
      </c>
      <c r="G48" s="34">
        <v>1973.4612812999999</v>
      </c>
      <c r="H48" s="35">
        <v>0.0298641435</v>
      </c>
      <c r="I48" s="71"/>
      <c r="J48" s="72"/>
      <c r="K48" s="38"/>
      <c r="L48" s="39"/>
      <c r="M48" s="39"/>
      <c r="N48" s="39"/>
      <c r="O48" s="39"/>
      <c r="P48" s="39"/>
      <c r="Q48" s="39"/>
      <c r="R48" s="38"/>
      <c r="S48" s="39"/>
      <c r="T48" s="38"/>
    </row>
    <row r="49" spans="2:20" s="30" customFormat="1" ht="16.5" customHeight="1">
      <c r="B49" s="31">
        <v>32</v>
      </c>
      <c r="C49" s="32" t="s">
        <v>92</v>
      </c>
      <c r="D49" s="33" t="s">
        <v>93</v>
      </c>
      <c r="E49" s="33" t="s">
        <v>28</v>
      </c>
      <c r="F49" s="34">
        <v>12550</v>
      </c>
      <c r="G49" s="34">
        <v>995.1747163</v>
      </c>
      <c r="H49" s="35">
        <v>0.0150598549</v>
      </c>
      <c r="I49" s="71"/>
      <c r="J49" s="72"/>
      <c r="K49" s="38"/>
      <c r="L49" s="39"/>
      <c r="M49" s="39"/>
      <c r="N49" s="39"/>
      <c r="O49" s="39"/>
      <c r="P49" s="39"/>
      <c r="Q49" s="39"/>
      <c r="R49" s="38"/>
      <c r="S49" s="39"/>
      <c r="T49" s="38"/>
    </row>
    <row r="50" spans="2:20" s="30" customFormat="1" ht="16.5" customHeight="1">
      <c r="B50" s="31">
        <v>33</v>
      </c>
      <c r="C50" s="32" t="s">
        <v>94</v>
      </c>
      <c r="D50" s="33" t="s">
        <v>95</v>
      </c>
      <c r="E50" s="33" t="s">
        <v>96</v>
      </c>
      <c r="F50" s="34">
        <v>8316</v>
      </c>
      <c r="G50" s="34">
        <v>592.5454783</v>
      </c>
      <c r="H50" s="35">
        <v>0.0089669168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2:20" s="30" customFormat="1" ht="16.5" customHeight="1">
      <c r="B51" s="31">
        <v>34</v>
      </c>
      <c r="C51" s="32" t="s">
        <v>97</v>
      </c>
      <c r="D51" s="33" t="s">
        <v>98</v>
      </c>
      <c r="E51" s="33" t="s">
        <v>19</v>
      </c>
      <c r="F51" s="34">
        <v>56717</v>
      </c>
      <c r="G51" s="34">
        <v>308.6152133</v>
      </c>
      <c r="H51" s="35">
        <v>0.0046702355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2:20" s="30" customFormat="1" ht="16.5" customHeight="1">
      <c r="B52" s="31">
        <v>35</v>
      </c>
      <c r="C52" s="63" t="s">
        <v>99</v>
      </c>
      <c r="D52" s="65"/>
      <c r="E52" s="56"/>
      <c r="F52" s="66">
        <v>-25100000</v>
      </c>
      <c r="G52" s="66">
        <v>-17093.73</v>
      </c>
      <c r="H52" s="62">
        <v>-0.2587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2:20" ht="12.75">
      <c r="B53" s="27"/>
      <c r="C53" s="25"/>
      <c r="D53" s="73"/>
      <c r="E53" s="74"/>
      <c r="F53" s="75"/>
      <c r="G53" s="2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27" t="s">
        <v>100</v>
      </c>
      <c r="C54" s="25" t="s">
        <v>101</v>
      </c>
      <c r="D54" s="25"/>
      <c r="E54" s="29"/>
      <c r="F54" s="77" t="s">
        <v>102</v>
      </c>
      <c r="G54" s="78" t="s">
        <v>102</v>
      </c>
      <c r="H54" s="79" t="s">
        <v>102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2.75">
      <c r="B55" s="27" t="s">
        <v>25</v>
      </c>
      <c r="C55" s="80" t="s">
        <v>25</v>
      </c>
      <c r="D55" s="81" t="s">
        <v>25</v>
      </c>
      <c r="E55" s="81" t="s">
        <v>25</v>
      </c>
      <c r="F55" s="82"/>
      <c r="G55" s="83"/>
      <c r="H55" s="8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84"/>
      <c r="B56" s="24"/>
      <c r="C56" s="25"/>
      <c r="D56" s="25"/>
      <c r="E56" s="85" t="s">
        <v>103</v>
      </c>
      <c r="F56" s="28" t="s">
        <v>25</v>
      </c>
      <c r="G56" s="28">
        <f>SUM(G16:G55)-G39-G40-G41-G42-G52</f>
        <v>62926.67646870001</v>
      </c>
      <c r="H56" s="86">
        <f>SUM(H16:H55)-H39-H40-H41-H42-H52</f>
        <v>0.9522615497</v>
      </c>
      <c r="I56" s="8"/>
      <c r="J56" s="87"/>
      <c r="K56" s="8"/>
      <c r="L56" s="8" t="s">
        <v>25</v>
      </c>
      <c r="M56" s="8"/>
      <c r="N56" s="8"/>
      <c r="O56" s="8"/>
      <c r="P56" s="8"/>
      <c r="Q56" s="8"/>
      <c r="R56" s="8"/>
      <c r="S56" s="8"/>
      <c r="T56" s="8"/>
    </row>
    <row r="57" spans="2:20" ht="12.75">
      <c r="B57" s="24"/>
      <c r="C57" s="24"/>
      <c r="D57" s="24"/>
      <c r="E57" s="29"/>
      <c r="F57" s="88"/>
      <c r="G57" s="88"/>
      <c r="H57" s="8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2.75">
      <c r="B58" s="24"/>
      <c r="C58" s="90" t="s">
        <v>104</v>
      </c>
      <c r="D58" s="24"/>
      <c r="E58" s="29"/>
      <c r="F58" s="88"/>
      <c r="G58" s="88"/>
      <c r="H58" s="8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8" ht="12.75">
      <c r="B59" s="24"/>
      <c r="C59" s="25" t="s">
        <v>105</v>
      </c>
      <c r="D59" s="25"/>
      <c r="E59" s="28"/>
      <c r="F59" s="91"/>
      <c r="G59" s="92"/>
      <c r="H59" s="91"/>
    </row>
    <row r="60" spans="1:8" ht="12.75">
      <c r="A60" s="93"/>
      <c r="B60" s="24"/>
      <c r="C60" s="73" t="s">
        <v>106</v>
      </c>
      <c r="D60" s="24"/>
      <c r="E60" s="29"/>
      <c r="F60" s="91"/>
      <c r="G60" s="94" t="s">
        <v>102</v>
      </c>
      <c r="H60" s="95" t="s">
        <v>102</v>
      </c>
    </row>
    <row r="61" spans="1:10" ht="12.75">
      <c r="A61" s="93"/>
      <c r="B61" s="24"/>
      <c r="C61" s="73" t="s">
        <v>107</v>
      </c>
      <c r="D61" s="24"/>
      <c r="E61" s="29"/>
      <c r="F61" s="91"/>
      <c r="G61" s="94" t="s">
        <v>102</v>
      </c>
      <c r="H61" s="95" t="s">
        <v>102</v>
      </c>
      <c r="J61" s="87"/>
    </row>
    <row r="62" spans="1:10" ht="12.75">
      <c r="A62" s="93"/>
      <c r="B62" s="24"/>
      <c r="C62" s="73" t="s">
        <v>108</v>
      </c>
      <c r="D62" s="24"/>
      <c r="E62" s="29"/>
      <c r="F62" s="91"/>
      <c r="G62" s="94" t="s">
        <v>102</v>
      </c>
      <c r="H62" s="95" t="s">
        <v>102</v>
      </c>
      <c r="J62" s="87"/>
    </row>
    <row r="63" spans="1:12" ht="12.75">
      <c r="A63" s="93"/>
      <c r="B63" s="24"/>
      <c r="C63" s="73" t="s">
        <v>109</v>
      </c>
      <c r="D63" s="24"/>
      <c r="E63" s="29"/>
      <c r="F63" s="96"/>
      <c r="G63" s="34">
        <v>1544.7394311</v>
      </c>
      <c r="H63" s="35">
        <v>0.0233763492</v>
      </c>
      <c r="J63" s="87"/>
      <c r="L63" s="1" t="s">
        <v>25</v>
      </c>
    </row>
    <row r="64" spans="1:10" s="101" customFormat="1" ht="12.75">
      <c r="A64" s="97"/>
      <c r="B64" s="25"/>
      <c r="C64" s="98" t="s">
        <v>110</v>
      </c>
      <c r="D64" s="25" t="s">
        <v>25</v>
      </c>
      <c r="E64" s="28" t="s">
        <v>25</v>
      </c>
      <c r="F64" s="99"/>
      <c r="G64" s="57"/>
      <c r="H64" s="100"/>
      <c r="I64" s="101" t="s">
        <v>25</v>
      </c>
      <c r="J64" s="102"/>
    </row>
    <row r="65" spans="1:12" ht="12.75">
      <c r="A65" s="93"/>
      <c r="B65" s="24"/>
      <c r="C65" s="103" t="s">
        <v>111</v>
      </c>
      <c r="D65" s="24"/>
      <c r="E65" s="29"/>
      <c r="F65" s="75"/>
      <c r="G65" s="104">
        <v>905</v>
      </c>
      <c r="H65" s="79">
        <v>0.0137</v>
      </c>
      <c r="J65" s="87"/>
      <c r="L65" s="1" t="s">
        <v>25</v>
      </c>
    </row>
    <row r="66" spans="1:10" ht="12.75">
      <c r="A66" s="93"/>
      <c r="B66" s="24"/>
      <c r="C66" s="103"/>
      <c r="D66" s="24"/>
      <c r="E66" s="29"/>
      <c r="F66" s="75"/>
      <c r="G66" s="104"/>
      <c r="H66" s="105"/>
      <c r="J66" s="87"/>
    </row>
    <row r="67" spans="1:13" ht="12.75">
      <c r="A67" s="93"/>
      <c r="B67" s="24"/>
      <c r="C67" s="73" t="s">
        <v>112</v>
      </c>
      <c r="D67" s="24"/>
      <c r="E67" s="29"/>
      <c r="F67" s="75"/>
      <c r="G67" s="104">
        <v>860.14</v>
      </c>
      <c r="H67" s="105">
        <v>0.013000000000000001</v>
      </c>
      <c r="I67" s="1" t="s">
        <v>25</v>
      </c>
      <c r="J67" s="87"/>
      <c r="K67" s="1" t="s">
        <v>25</v>
      </c>
      <c r="L67" s="87" t="s">
        <v>25</v>
      </c>
      <c r="M67" s="1" t="s">
        <v>25</v>
      </c>
    </row>
    <row r="68" spans="1:12" ht="12.75">
      <c r="A68" s="93"/>
      <c r="B68" s="24"/>
      <c r="C68" s="103"/>
      <c r="D68" s="24"/>
      <c r="E68" s="85" t="s">
        <v>103</v>
      </c>
      <c r="F68" s="75"/>
      <c r="G68" s="106">
        <f>SUM(G60:G67)</f>
        <v>3309.8794311</v>
      </c>
      <c r="H68" s="107">
        <f>SUM(H60:H67)</f>
        <v>0.0500763492</v>
      </c>
      <c r="I68" s="87" t="s">
        <v>25</v>
      </c>
      <c r="J68" s="87" t="s">
        <v>113</v>
      </c>
      <c r="K68" s="1" t="s">
        <v>25</v>
      </c>
      <c r="L68" s="87" t="s">
        <v>25</v>
      </c>
    </row>
    <row r="69" spans="1:10" ht="12.75">
      <c r="A69" s="93"/>
      <c r="B69" s="24"/>
      <c r="C69" s="103"/>
      <c r="D69" s="24"/>
      <c r="E69" s="29"/>
      <c r="F69" s="75"/>
      <c r="G69" s="108"/>
      <c r="H69" s="109"/>
      <c r="J69" s="87"/>
    </row>
    <row r="70" spans="1:13" ht="12.75">
      <c r="A70" s="93"/>
      <c r="B70" s="24"/>
      <c r="C70" s="98" t="s">
        <v>114</v>
      </c>
      <c r="D70" s="24"/>
      <c r="E70" s="29"/>
      <c r="F70" s="75"/>
      <c r="G70" s="110">
        <f>20346.5-G67+G39+G40+G41+G42+G52</f>
        <v>-155.2599999999984</v>
      </c>
      <c r="H70" s="107">
        <v>-0.0023</v>
      </c>
      <c r="I70" s="1" t="s">
        <v>25</v>
      </c>
      <c r="J70" s="87"/>
      <c r="K70" s="1" t="s">
        <v>25</v>
      </c>
      <c r="L70" s="87" t="s">
        <v>25</v>
      </c>
      <c r="M70" s="111" t="s">
        <v>25</v>
      </c>
    </row>
    <row r="71" spans="1:12" ht="12.75">
      <c r="A71" s="93"/>
      <c r="B71" s="24"/>
      <c r="C71" s="103"/>
      <c r="D71" s="24"/>
      <c r="E71" s="29"/>
      <c r="F71" s="75"/>
      <c r="G71" s="108"/>
      <c r="H71" s="109"/>
      <c r="J71" s="87"/>
      <c r="L71" s="1" t="s">
        <v>25</v>
      </c>
    </row>
    <row r="72" spans="1:10" ht="18" customHeight="1">
      <c r="A72" s="84"/>
      <c r="B72" s="25"/>
      <c r="C72" s="25" t="s">
        <v>115</v>
      </c>
      <c r="D72" s="25"/>
      <c r="E72" s="28"/>
      <c r="F72" s="28"/>
      <c r="G72" s="28">
        <f>G70+G68+G56</f>
        <v>66081.29589980001</v>
      </c>
      <c r="H72" s="86">
        <f>H70+H68+H56</f>
        <v>1.0000378989</v>
      </c>
      <c r="J72" s="112" t="s">
        <v>113</v>
      </c>
    </row>
    <row r="73" spans="2:10" ht="12.75">
      <c r="B73" s="113"/>
      <c r="C73" s="114"/>
      <c r="D73" s="114"/>
      <c r="E73" s="115"/>
      <c r="F73" s="115"/>
      <c r="G73" s="116"/>
      <c r="H73" s="117" t="s">
        <v>25</v>
      </c>
      <c r="I73" s="87" t="s">
        <v>25</v>
      </c>
      <c r="J73" s="87" t="s">
        <v>113</v>
      </c>
    </row>
    <row r="74" spans="2:8" ht="12.75">
      <c r="B74" s="118" t="s">
        <v>116</v>
      </c>
      <c r="C74" s="119"/>
      <c r="D74" s="119"/>
      <c r="E74" s="119"/>
      <c r="F74" s="120"/>
      <c r="G74" s="119"/>
      <c r="H74" s="121" t="s">
        <v>25</v>
      </c>
    </row>
    <row r="75" spans="2:8" ht="12.75">
      <c r="B75" s="122" t="s">
        <v>117</v>
      </c>
      <c r="C75" s="123" t="s">
        <v>118</v>
      </c>
      <c r="D75" s="119"/>
      <c r="E75" s="119"/>
      <c r="F75" s="120"/>
      <c r="G75" s="119"/>
      <c r="H75" s="121" t="s">
        <v>25</v>
      </c>
    </row>
    <row r="76" spans="2:8" ht="12.75">
      <c r="B76" s="122" t="s">
        <v>119</v>
      </c>
      <c r="C76" s="123" t="s">
        <v>120</v>
      </c>
      <c r="D76" s="119"/>
      <c r="E76" s="119"/>
      <c r="F76" s="120"/>
      <c r="G76" s="119"/>
      <c r="H76" s="121" t="s">
        <v>25</v>
      </c>
    </row>
    <row r="77" spans="2:9" ht="12.75">
      <c r="B77" s="122" t="s">
        <v>121</v>
      </c>
      <c r="C77" s="123" t="s">
        <v>122</v>
      </c>
      <c r="D77" s="123"/>
      <c r="E77" s="123"/>
      <c r="F77" s="123"/>
      <c r="G77" s="123"/>
      <c r="H77" s="124" t="s">
        <v>25</v>
      </c>
      <c r="I77" s="30"/>
    </row>
    <row r="78" spans="2:9" ht="12.75">
      <c r="B78" s="122"/>
      <c r="C78" s="125" t="s">
        <v>123</v>
      </c>
      <c r="D78" s="126" t="s">
        <v>124</v>
      </c>
      <c r="E78" s="126" t="s">
        <v>125</v>
      </c>
      <c r="F78" s="123"/>
      <c r="G78" s="123"/>
      <c r="H78" s="127" t="s">
        <v>25</v>
      </c>
      <c r="I78" s="30"/>
    </row>
    <row r="79" spans="2:9" ht="12.75">
      <c r="B79" s="122"/>
      <c r="C79" s="128" t="s">
        <v>126</v>
      </c>
      <c r="D79" s="129">
        <v>18.4634</v>
      </c>
      <c r="E79" s="130">
        <v>18.4589</v>
      </c>
      <c r="F79" s="123"/>
      <c r="G79" s="123"/>
      <c r="H79" s="124" t="s">
        <v>25</v>
      </c>
      <c r="I79" s="30"/>
    </row>
    <row r="80" spans="2:9" ht="12.75">
      <c r="B80" s="122"/>
      <c r="C80" s="128" t="s">
        <v>127</v>
      </c>
      <c r="D80" s="129">
        <v>18.1371</v>
      </c>
      <c r="E80" s="130">
        <v>18.1245</v>
      </c>
      <c r="F80" s="123"/>
      <c r="G80" s="123"/>
      <c r="H80" s="124"/>
      <c r="I80" s="30"/>
    </row>
    <row r="81" spans="2:8" s="30" customFormat="1" ht="12.75">
      <c r="B81" s="131"/>
      <c r="C81" s="123" t="s">
        <v>128</v>
      </c>
      <c r="D81" s="123"/>
      <c r="E81" s="123"/>
      <c r="F81" s="123"/>
      <c r="G81" s="123"/>
      <c r="H81" s="124"/>
    </row>
    <row r="82" spans="2:8" s="30" customFormat="1" ht="12.75" customHeight="1">
      <c r="B82" s="122" t="s">
        <v>129</v>
      </c>
      <c r="C82" s="132" t="s">
        <v>130</v>
      </c>
      <c r="D82" s="123"/>
      <c r="E82" s="123"/>
      <c r="F82" s="123"/>
      <c r="G82" s="123"/>
      <c r="H82" s="124"/>
    </row>
    <row r="83" spans="2:8" s="30" customFormat="1" ht="12.75" customHeight="1">
      <c r="B83" s="122" t="s">
        <v>131</v>
      </c>
      <c r="C83" s="132" t="s">
        <v>132</v>
      </c>
      <c r="D83" s="123"/>
      <c r="E83" s="123"/>
      <c r="F83" s="123"/>
      <c r="G83" s="123"/>
      <c r="H83" s="124"/>
    </row>
    <row r="84" spans="2:8" s="30" customFormat="1" ht="12.75" customHeight="1">
      <c r="B84" s="122" t="s">
        <v>133</v>
      </c>
      <c r="C84" s="123" t="s">
        <v>134</v>
      </c>
      <c r="D84" s="123"/>
      <c r="E84" s="123"/>
      <c r="F84" s="123"/>
      <c r="G84" s="123"/>
      <c r="H84" s="124"/>
    </row>
    <row r="85" spans="2:8" s="30" customFormat="1" ht="12.75" customHeight="1">
      <c r="B85" s="131"/>
      <c r="C85" s="123" t="s">
        <v>135</v>
      </c>
      <c r="D85" s="123"/>
      <c r="E85" s="123"/>
      <c r="F85" s="123"/>
      <c r="G85" s="123"/>
      <c r="H85" s="124"/>
    </row>
    <row r="86" spans="2:9" s="30" customFormat="1" ht="12.75" customHeight="1">
      <c r="B86" s="122" t="s">
        <v>136</v>
      </c>
      <c r="C86" s="123" t="s">
        <v>137</v>
      </c>
      <c r="D86" s="123"/>
      <c r="E86" s="123"/>
      <c r="F86" s="123"/>
      <c r="G86" s="123"/>
      <c r="H86" s="124"/>
      <c r="I86" s="39"/>
    </row>
    <row r="87" spans="2:9" s="30" customFormat="1" ht="12.75" customHeight="1">
      <c r="B87" s="122" t="s">
        <v>138</v>
      </c>
      <c r="C87" s="123" t="s">
        <v>139</v>
      </c>
      <c r="D87" s="123"/>
      <c r="E87" s="123"/>
      <c r="F87" s="123"/>
      <c r="G87" s="123"/>
      <c r="H87" s="124"/>
      <c r="I87" s="39"/>
    </row>
    <row r="88" spans="2:9" s="30" customFormat="1" ht="12.75" customHeight="1">
      <c r="B88" s="122" t="s">
        <v>140</v>
      </c>
      <c r="C88" s="123" t="s">
        <v>141</v>
      </c>
      <c r="D88" s="123"/>
      <c r="E88" s="123"/>
      <c r="F88" s="123"/>
      <c r="G88" s="123"/>
      <c r="H88" s="124"/>
      <c r="I88" s="39"/>
    </row>
    <row r="89" spans="2:9" s="30" customFormat="1" ht="12.75" customHeight="1">
      <c r="B89" s="122" t="s">
        <v>142</v>
      </c>
      <c r="C89" s="133" t="s">
        <v>143</v>
      </c>
      <c r="D89" s="134">
        <v>0.9125</v>
      </c>
      <c r="E89" s="123"/>
      <c r="F89" s="123"/>
      <c r="G89" s="123"/>
      <c r="H89" s="124"/>
      <c r="I89" s="39"/>
    </row>
    <row r="90" spans="2:9" s="30" customFormat="1" ht="12.75" customHeight="1">
      <c r="B90" s="122" t="s">
        <v>144</v>
      </c>
      <c r="C90" s="133" t="s">
        <v>145</v>
      </c>
      <c r="D90" s="134">
        <v>0.1315</v>
      </c>
      <c r="E90" s="123"/>
      <c r="F90" s="123"/>
      <c r="G90" s="123"/>
      <c r="H90" s="124"/>
      <c r="I90" s="39"/>
    </row>
    <row r="91" spans="2:9" s="30" customFormat="1" ht="12.75" customHeight="1">
      <c r="B91" s="122" t="s">
        <v>146</v>
      </c>
      <c r="C91" s="123" t="s">
        <v>147</v>
      </c>
      <c r="D91" s="123"/>
      <c r="E91" s="123"/>
      <c r="F91" s="123"/>
      <c r="G91" s="123"/>
      <c r="H91" s="124"/>
      <c r="I91" s="39"/>
    </row>
    <row r="92" spans="2:9" s="30" customFormat="1" ht="8.25" customHeight="1">
      <c r="B92" s="135"/>
      <c r="C92" s="123"/>
      <c r="D92" s="123"/>
      <c r="E92" s="123"/>
      <c r="F92" s="123"/>
      <c r="G92" s="123"/>
      <c r="H92" s="124"/>
      <c r="I92" s="39"/>
    </row>
    <row r="93" spans="2:9" s="30" customFormat="1" ht="12.75">
      <c r="B93" s="135" t="s">
        <v>148</v>
      </c>
      <c r="C93" s="123" t="s">
        <v>149</v>
      </c>
      <c r="D93" s="123"/>
      <c r="E93" s="123"/>
      <c r="F93" s="123"/>
      <c r="G93" s="123"/>
      <c r="H93" s="124"/>
      <c r="I93" s="39"/>
    </row>
    <row r="94" spans="2:9" s="30" customFormat="1" ht="12.75">
      <c r="B94" s="135" t="s">
        <v>150</v>
      </c>
      <c r="C94" s="123" t="s">
        <v>151</v>
      </c>
      <c r="D94" s="123"/>
      <c r="E94" s="123"/>
      <c r="F94" s="123"/>
      <c r="G94" s="123"/>
      <c r="H94" s="124"/>
      <c r="I94" s="39"/>
    </row>
    <row r="95" spans="2:9" ht="11.25" customHeight="1">
      <c r="B95" s="136" t="s">
        <v>152</v>
      </c>
      <c r="C95" s="137" t="s">
        <v>153</v>
      </c>
      <c r="D95" s="138"/>
      <c r="E95" s="138"/>
      <c r="F95" s="138"/>
      <c r="G95" s="138"/>
      <c r="H95" s="139"/>
      <c r="I95" s="39"/>
    </row>
    <row r="96" spans="2:9" ht="12.75">
      <c r="B96" s="119"/>
      <c r="C96" s="119"/>
      <c r="D96" s="119"/>
      <c r="E96" s="140"/>
      <c r="F96" s="141"/>
      <c r="G96" s="119"/>
      <c r="H96" s="119"/>
      <c r="I96" s="8"/>
    </row>
    <row r="97" spans="2:9" ht="12.75">
      <c r="B97" s="8"/>
      <c r="C97"/>
      <c r="D97"/>
      <c r="E97"/>
      <c r="F97" s="8"/>
      <c r="G97" s="8"/>
      <c r="H97" s="8"/>
      <c r="I97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zoomScale="104" zoomScaleNormal="104" workbookViewId="0" topLeftCell="A7">
      <selection activeCell="B22" sqref="B22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6.421875" style="1" customWidth="1"/>
    <col min="4" max="4" width="20.28125" style="1" customWidth="1"/>
    <col min="5" max="6" width="20.28125" style="142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43"/>
      <c r="G3" s="144"/>
    </row>
    <row r="4" spans="2:8" ht="15.75" customHeight="1">
      <c r="B4" s="13" t="s">
        <v>1</v>
      </c>
      <c r="C4" s="13"/>
      <c r="D4" s="13"/>
      <c r="E4" s="13"/>
      <c r="F4" s="13"/>
      <c r="G4" s="13"/>
      <c r="H4" s="145"/>
    </row>
    <row r="5" spans="2:8" ht="12.75" customHeight="1">
      <c r="B5" s="13" t="s">
        <v>154</v>
      </c>
      <c r="C5" s="13"/>
      <c r="D5" s="13"/>
      <c r="E5" s="13"/>
      <c r="F5" s="13"/>
      <c r="G5" s="13"/>
      <c r="H5" s="145"/>
    </row>
    <row r="6" spans="2:8" ht="19.5" customHeight="1">
      <c r="B6" s="146" t="s">
        <v>3</v>
      </c>
      <c r="C6" s="146"/>
      <c r="D6" s="146"/>
      <c r="E6" s="146"/>
      <c r="F6" s="146"/>
      <c r="G6" s="146"/>
      <c r="H6" s="147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155</v>
      </c>
      <c r="C8" s="13"/>
      <c r="D8" s="13"/>
      <c r="E8" s="13"/>
      <c r="F8" s="13"/>
      <c r="G8" s="13"/>
      <c r="H8" s="145"/>
    </row>
    <row r="9" spans="2:7" ht="12.75" customHeight="1">
      <c r="B9" s="143"/>
      <c r="G9" s="144"/>
    </row>
    <row r="10" spans="2:7" s="148" customFormat="1" ht="40.5" customHeight="1">
      <c r="B10" s="149" t="s">
        <v>156</v>
      </c>
      <c r="C10" s="149"/>
      <c r="D10" s="149"/>
      <c r="E10" s="149"/>
      <c r="F10" s="149"/>
      <c r="G10" s="149"/>
    </row>
    <row r="11" spans="2:7" ht="15" customHeight="1">
      <c r="B11" s="143"/>
      <c r="G11" s="144"/>
    </row>
    <row r="12" spans="2:7" ht="15" customHeight="1">
      <c r="B12" s="150" t="s">
        <v>157</v>
      </c>
      <c r="G12" s="144"/>
    </row>
    <row r="13" spans="2:7" s="151" customFormat="1" ht="42" customHeight="1">
      <c r="B13" s="152" t="s">
        <v>158</v>
      </c>
      <c r="C13" s="153" t="s">
        <v>159</v>
      </c>
      <c r="D13" s="153" t="s">
        <v>160</v>
      </c>
      <c r="E13" s="154" t="s">
        <v>161</v>
      </c>
      <c r="F13" s="155" t="s">
        <v>162</v>
      </c>
      <c r="G13" s="152" t="s">
        <v>163</v>
      </c>
    </row>
    <row r="14" spans="2:7" ht="15" customHeight="1">
      <c r="B14" s="156" t="s">
        <v>164</v>
      </c>
      <c r="C14" s="157" t="s">
        <v>165</v>
      </c>
      <c r="D14" s="158"/>
      <c r="E14" s="159"/>
      <c r="F14" s="159"/>
      <c r="G14" s="160"/>
    </row>
    <row r="15" spans="2:7" s="161" customFormat="1" ht="15" customHeight="1">
      <c r="B15" s="162">
        <v>1</v>
      </c>
      <c r="C15" s="163" t="s">
        <v>166</v>
      </c>
      <c r="D15" s="164">
        <v>-231000</v>
      </c>
      <c r="E15" s="165">
        <v>239.35</v>
      </c>
      <c r="F15" s="165">
        <v>242.8</v>
      </c>
      <c r="G15" s="166">
        <v>293.39</v>
      </c>
    </row>
    <row r="16" spans="2:7" s="161" customFormat="1" ht="15" customHeight="1">
      <c r="B16" s="162">
        <v>2</v>
      </c>
      <c r="C16" s="163" t="s">
        <v>72</v>
      </c>
      <c r="D16" s="164">
        <v>-124800</v>
      </c>
      <c r="E16" s="165">
        <v>233.89</v>
      </c>
      <c r="F16" s="165">
        <v>241.75</v>
      </c>
      <c r="G16" s="166"/>
    </row>
    <row r="17" spans="2:7" s="161" customFormat="1" ht="15" customHeight="1">
      <c r="B17" s="162">
        <v>3</v>
      </c>
      <c r="C17" s="163" t="s">
        <v>167</v>
      </c>
      <c r="D17" s="164">
        <v>-128800</v>
      </c>
      <c r="E17" s="165">
        <v>619.64</v>
      </c>
      <c r="F17" s="165">
        <v>631.5</v>
      </c>
      <c r="G17" s="166"/>
    </row>
    <row r="18" spans="2:7" s="161" customFormat="1" ht="15" customHeight="1">
      <c r="B18" s="162">
        <v>4</v>
      </c>
      <c r="C18" s="163" t="s">
        <v>64</v>
      </c>
      <c r="D18" s="164">
        <v>-184500</v>
      </c>
      <c r="E18" s="165">
        <v>462.93</v>
      </c>
      <c r="F18" s="165">
        <v>472.6</v>
      </c>
      <c r="G18" s="166"/>
    </row>
    <row r="19" spans="2:7" ht="15" customHeight="1">
      <c r="B19" s="156" t="s">
        <v>168</v>
      </c>
      <c r="C19" s="157" t="s">
        <v>169</v>
      </c>
      <c r="D19" s="167"/>
      <c r="E19" s="159"/>
      <c r="F19" s="159"/>
      <c r="G19" s="168"/>
    </row>
    <row r="20" spans="2:7" s="161" customFormat="1" ht="15" customHeight="1">
      <c r="B20" s="162">
        <v>1</v>
      </c>
      <c r="C20" s="169" t="s">
        <v>170</v>
      </c>
      <c r="D20" s="170">
        <v>-25100000</v>
      </c>
      <c r="E20" s="171">
        <v>68.09</v>
      </c>
      <c r="F20" s="171">
        <v>68.1</v>
      </c>
      <c r="G20" s="172">
        <v>566.75</v>
      </c>
    </row>
    <row r="21" spans="2:7" ht="15" customHeight="1">
      <c r="B21" s="173"/>
      <c r="C21" s="174"/>
      <c r="D21" s="174"/>
      <c r="E21" s="175"/>
      <c r="F21" s="175"/>
      <c r="G21" s="176"/>
    </row>
    <row r="22" spans="2:7" ht="15" customHeight="1">
      <c r="B22" s="177" t="s">
        <v>171</v>
      </c>
      <c r="C22" s="178"/>
      <c r="D22" s="178"/>
      <c r="E22" s="179"/>
      <c r="F22" s="180"/>
      <c r="G22" s="181"/>
    </row>
    <row r="23" spans="2:7" ht="15" customHeight="1">
      <c r="B23" s="143"/>
      <c r="G23" s="144"/>
    </row>
    <row r="24" spans="2:7" ht="33.75" customHeight="1">
      <c r="B24" s="182" t="s">
        <v>172</v>
      </c>
      <c r="C24" s="182"/>
      <c r="D24" s="182"/>
      <c r="E24" s="182"/>
      <c r="F24" s="182"/>
      <c r="G24" s="182"/>
    </row>
    <row r="25" spans="2:7" ht="81.75" customHeight="1">
      <c r="B25" s="152" t="s">
        <v>158</v>
      </c>
      <c r="C25" s="152" t="s">
        <v>173</v>
      </c>
      <c r="D25" s="152" t="s">
        <v>174</v>
      </c>
      <c r="E25" s="152" t="s">
        <v>175</v>
      </c>
      <c r="F25" s="152" t="s">
        <v>176</v>
      </c>
      <c r="G25" s="152" t="s">
        <v>177</v>
      </c>
    </row>
    <row r="26" spans="2:9" s="183" customFormat="1" ht="21.75" customHeight="1">
      <c r="B26" s="184">
        <v>1</v>
      </c>
      <c r="C26" s="185">
        <v>25484</v>
      </c>
      <c r="D26" s="185">
        <v>25484</v>
      </c>
      <c r="E26" s="186">
        <v>19456.11</v>
      </c>
      <c r="F26" s="186">
        <v>19731.53</v>
      </c>
      <c r="G26" s="187">
        <f>F26-E26</f>
        <v>275.41999999999825</v>
      </c>
      <c r="I26" s="188"/>
    </row>
    <row r="27" spans="2:7" ht="15" customHeight="1">
      <c r="B27" s="189" t="s">
        <v>178</v>
      </c>
      <c r="C27" s="174" t="s">
        <v>179</v>
      </c>
      <c r="D27" s="174"/>
      <c r="E27" s="175"/>
      <c r="F27" s="175"/>
      <c r="G27" s="176"/>
    </row>
    <row r="28" spans="2:7" ht="15" customHeight="1">
      <c r="B28" s="189"/>
      <c r="C28" s="174"/>
      <c r="D28" s="174"/>
      <c r="E28" s="175"/>
      <c r="F28" s="175"/>
      <c r="G28" s="176"/>
    </row>
    <row r="29" spans="2:7" ht="15" customHeight="1">
      <c r="B29" s="143"/>
      <c r="G29" s="144"/>
    </row>
    <row r="30" spans="2:7" ht="15" customHeight="1">
      <c r="B30" s="150" t="s">
        <v>180</v>
      </c>
      <c r="G30" s="144"/>
    </row>
    <row r="31" spans="2:7" ht="12.75" customHeight="1">
      <c r="B31" s="190"/>
      <c r="C31" s="190"/>
      <c r="D31" s="190"/>
      <c r="E31" s="190"/>
      <c r="F31" s="190"/>
      <c r="G31" s="190"/>
    </row>
    <row r="32" spans="2:7" ht="15" customHeight="1">
      <c r="B32" s="150" t="s">
        <v>181</v>
      </c>
      <c r="G32" s="144"/>
    </row>
    <row r="33" spans="2:7" ht="15" customHeight="1">
      <c r="B33" s="150"/>
      <c r="G33" s="144"/>
    </row>
    <row r="34" spans="2:7" ht="15" customHeight="1">
      <c r="B34" s="150" t="s">
        <v>182</v>
      </c>
      <c r="G34" s="144"/>
    </row>
    <row r="35" spans="2:7" ht="15" customHeight="1">
      <c r="B35" s="150"/>
      <c r="G35" s="144"/>
    </row>
    <row r="36" spans="2:7" ht="15" customHeight="1">
      <c r="B36" s="191" t="s">
        <v>183</v>
      </c>
      <c r="C36" s="192"/>
      <c r="D36" s="192"/>
      <c r="E36" s="193"/>
      <c r="F36" s="193"/>
      <c r="G36" s="194"/>
    </row>
    <row r="38" spans="2:7" ht="15" customHeight="1">
      <c r="B38" s="195" t="s">
        <v>184</v>
      </c>
      <c r="C38" s="195"/>
      <c r="D38" s="195"/>
      <c r="E38" s="195"/>
      <c r="F38" s="195"/>
      <c r="G38" s="195"/>
    </row>
    <row r="39" spans="2:7" ht="15" customHeight="1">
      <c r="B39" s="195"/>
      <c r="C39" s="195"/>
      <c r="D39" s="195"/>
      <c r="E39" s="195"/>
      <c r="F39" s="195"/>
      <c r="G39" s="195"/>
    </row>
    <row r="40" spans="2:7" ht="15" customHeight="1">
      <c r="B40" s="195"/>
      <c r="C40" s="195"/>
      <c r="D40" s="195"/>
      <c r="E40" s="195"/>
      <c r="F40" s="195"/>
      <c r="G40" s="195"/>
    </row>
    <row r="42" spans="2:7" ht="15" customHeight="1">
      <c r="B42" s="196" t="s">
        <v>185</v>
      </c>
      <c r="C42" s="196"/>
      <c r="D42" s="196"/>
      <c r="E42" s="196"/>
      <c r="F42" s="196"/>
      <c r="G42" s="196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5:G18"/>
    <mergeCell ref="B24:G24"/>
    <mergeCell ref="B31:G31"/>
    <mergeCell ref="B38:G40"/>
    <mergeCell ref="B42:G42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dcterms:modified xsi:type="dcterms:W3CDTF">2017-01-04T07:40:59Z</dcterms:modified>
  <cp:category/>
  <cp:version/>
  <cp:contentType/>
  <cp:contentStatus/>
  <cp:revision>10</cp:revision>
</cp:coreProperties>
</file>