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7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<sst xmlns="http://schemas.openxmlformats.org/spreadsheetml/2006/main" count="250" uniqueCount="192">
  <si>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</si>
  <si>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</si>
  <si>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</si>
  <si>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</si>
  <si>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April 30, 2016</t>
  </si>
  <si>
    <t>Name of the Scheme: PPFAS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</si>
  <si>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</si>
  <si>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</si>
  <si>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</si>
  <si>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</si>
  <si>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</si>
  <si>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</si>
  <si>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</si>
  <si>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</si>
  <si>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</si>
  <si>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</si>
  <si>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</si>
  <si>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</si>
  <si>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INE238A01034</t>
  </si>
  <si>
    <t>Bank</t>
  </si>
  <si>
    <t>Balkrishna Industries Ltd</t>
  </si>
  <si>
    <t>INE787D01026</t>
  </si>
  <si>
    <t>Auto Ancillaries</t>
  </si>
  <si>
    <t>Gujarat Gas Ltd</t>
  </si>
  <si>
    <t>INE844O01022</t>
  </si>
  <si>
    <t>Gas</t>
  </si>
  <si>
    <t>HDFC Bank Ltd</t>
  </si>
  <si>
    <t>INE040A01026</t>
  </si>
  <si>
    <t>ICICI Bank Ltd</t>
  </si>
  <si>
    <t>INE090A01021</t>
  </si>
  <si>
    <t>ICRA Ltd</t>
  </si>
  <si>
    <t>INE725G01011</t>
  </si>
  <si>
    <t>Finance</t>
  </si>
  <si>
    <t>IL&amp;FS Investment Managers Ltd</t>
  </si>
  <si>
    <t>INE050B01023</t>
  </si>
  <si>
    <t xml:space="preserve"> </t>
  </si>
  <si>
    <t xml:space="preserve">Indraprastha Gas Ltd </t>
  </si>
  <si>
    <t>INE203G01019</t>
  </si>
  <si>
    <t>IPCA Laboratories Ltd</t>
  </si>
  <si>
    <t>INE571A01020</t>
  </si>
  <si>
    <t>Pharmaceuticals</t>
  </si>
  <si>
    <t>Maharashtra Scooters Ltd</t>
  </si>
  <si>
    <t>INE288A01013</t>
  </si>
  <si>
    <t>Mahindra Holidays &amp; Resorts India Ltd</t>
  </si>
  <si>
    <t>INE998I01010</t>
  </si>
  <si>
    <t xml:space="preserve">Hotels,Resorts And Other </t>
  </si>
  <si>
    <t>Mphasis Ltd(prev)Mphasis BFL Ltd</t>
  </si>
  <si>
    <t>INE356A01018</t>
  </si>
  <si>
    <t>Software</t>
  </si>
  <si>
    <t>MT Educare Ltd</t>
  </si>
  <si>
    <t>INE472M01018</t>
  </si>
  <si>
    <t>Diversified Consumer Services</t>
  </si>
  <si>
    <t>Noida Toll Bridge Company Ltd</t>
  </si>
  <si>
    <t>INE781B01015</t>
  </si>
  <si>
    <t>Transportation</t>
  </si>
  <si>
    <t>Persistent Systems Ltd</t>
  </si>
  <si>
    <t>INE262H01013</t>
  </si>
  <si>
    <t>Pfizer (I) Ltd</t>
  </si>
  <si>
    <t>INE182A01018</t>
  </si>
  <si>
    <t>Selan Exploration Technology Ltd</t>
  </si>
  <si>
    <t>INE818A01017</t>
  </si>
  <si>
    <t>Oil</t>
  </si>
  <si>
    <t>Zydus Wellness Ltd</t>
  </si>
  <si>
    <t>INE768C01010</t>
  </si>
  <si>
    <t>Consumer Non Durables</t>
  </si>
  <si>
    <t>Special Situation / Arbitrage</t>
  </si>
  <si>
    <t>Cipla Ltd</t>
  </si>
  <si>
    <t>INE059A01026</t>
  </si>
  <si>
    <t>Coal India Ltd</t>
  </si>
  <si>
    <t>INE522F01014</t>
  </si>
  <si>
    <t>Minerals &amp; Mining</t>
  </si>
  <si>
    <t>Infosys Ltd</t>
  </si>
  <si>
    <t>INE009A01021</t>
  </si>
  <si>
    <t>ITC Ltd</t>
  </si>
  <si>
    <t>INE154A01025</t>
  </si>
  <si>
    <t>Tata Motors Ltd</t>
  </si>
  <si>
    <t>INE155A01022</t>
  </si>
  <si>
    <t>Auto</t>
  </si>
  <si>
    <t>Yes Bank Ltd</t>
  </si>
  <si>
    <t>INE528G01019</t>
  </si>
  <si>
    <t>CIPLA_26/05/2016  #</t>
  </si>
  <si>
    <t>COALINDIA_26/05/2016 #</t>
  </si>
  <si>
    <t>INFY_26/05/2016  #</t>
  </si>
  <si>
    <t>ITC_26/05/2016  #</t>
  </si>
  <si>
    <t>TATAMOTORS_26/05/2016  #</t>
  </si>
  <si>
    <t>YESBANK_26/05/2016  #</t>
  </si>
  <si>
    <t>Foreign Securities / ADRs / GDRs</t>
  </si>
  <si>
    <t>3M CO</t>
  </si>
  <si>
    <t>US88579Y1010</t>
  </si>
  <si>
    <t>Industrial Conglomerates</t>
  </si>
  <si>
    <t>Alphabet INC</t>
  </si>
  <si>
    <t>US02079K1079</t>
  </si>
  <si>
    <t>Anheuser Busch Inbev SA-ADR</t>
  </si>
  <si>
    <t>US03524A1088</t>
  </si>
  <si>
    <t>Consumer Misc</t>
  </si>
  <si>
    <t>International Business Machines Corp</t>
  </si>
  <si>
    <t>US4592001014</t>
  </si>
  <si>
    <r>
      <t xml:space="preserve">Nestle SA-ADR </t>
    </r>
    <r>
      <rPr>
        <sz val="10"/>
        <rFont val="Arial"/>
        <family val="2"/>
      </rPr>
      <t xml:space="preserve"> *</t>
    </r>
  </si>
  <si>
    <t>US6410694060</t>
  </si>
  <si>
    <t>Consumer-Food Proc</t>
  </si>
  <si>
    <t>Standard Chartered PLC</t>
  </si>
  <si>
    <t>GB0004082847</t>
  </si>
  <si>
    <t>United Parcel Services INC</t>
  </si>
  <si>
    <t>US9113121068</t>
  </si>
  <si>
    <t>Logistics</t>
  </si>
  <si>
    <t>FUTCURUSDINR_26-MAY-2016  #</t>
  </si>
  <si>
    <t>FUTCUR_USDINR_29-AUG-2016  #</t>
  </si>
  <si>
    <t>b)</t>
  </si>
  <si>
    <t>Unlisted</t>
  </si>
  <si>
    <t>NIL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</si>
  <si>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</si>
  <si>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</si>
  <si>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</si>
  <si>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</si>
  <si>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</si>
  <si>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</si>
  <si>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</si>
  <si>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</si>
  <si>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HDFC Bank Ltd. (maturity not exceeding 91 days)</t>
  </si>
  <si>
    <t>Cash Margin for Derivative Transactions</t>
  </si>
  <si>
    <t xml:space="preserve">  </t>
  </si>
  <si>
    <t>NET CURRENT ASSET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</si>
  <si>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</si>
  <si>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</si>
  <si>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</si>
  <si>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</si>
  <si>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</si>
  <si>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</si>
  <si>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</si>
  <si>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</si>
  <si>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</si>
  <si>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April 01, 2016 (Rs.)</t>
  </si>
  <si>
    <t>April 30, 2016 (Rs.)</t>
  </si>
  <si>
    <t>Direct Plan</t>
  </si>
  <si>
    <t>Regular Plan</t>
  </si>
  <si>
    <t>Face Value per unit = Rs.10/-</t>
  </si>
  <si>
    <t>(4)</t>
  </si>
  <si>
    <t>No Dividend declared during the period ended April 30, 2016</t>
  </si>
  <si>
    <t>(5)</t>
  </si>
  <si>
    <t>No Bonus declared during the period ended April 30, 2016</t>
  </si>
  <si>
    <t>(6)</t>
  </si>
  <si>
    <r>
      <t xml:space="preserve">Total outstanding exposure in derivative instruments as on April  30, 2016: </t>
    </r>
    <r>
      <rPr>
        <sz val="8"/>
        <rFont val="Arial"/>
        <family val="2"/>
      </rPr>
      <t>Rs.(2,091,260,705.00)</t>
    </r>
  </si>
  <si>
    <t>For details on derivatives positions for the period ended April 30, 2016, please refer to derivatives disclosure table</t>
  </si>
  <si>
    <t>(7)</t>
  </si>
  <si>
    <t>Total investment in Foreign Securities / ADRs / GDRs as on April 30, 2016: Rs.1,720,076,994.48</t>
  </si>
  <si>
    <t>(8)</t>
  </si>
  <si>
    <t>Total Commission paid in the month of April 2016: Rs.193,890.00</t>
  </si>
  <si>
    <t>(9)</t>
  </si>
  <si>
    <t>Total Brokerage paid for Buying/ Selling of Investment for April 2016 is Rs.362,887/-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</si>
  <si>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</si>
  <si>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</si>
  <si>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</si>
  <si>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</si>
  <si>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</si>
  <si>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</si>
  <si>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</si>
  <si>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</si>
  <si>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</si>
  <si>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</si>
  <si>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</si>
  <si>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</si>
  <si>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</si>
  <si>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PPFAS Long Term Value Fund (An Open Ended  Equity Scheme)</t>
  </si>
  <si>
    <t>DETAILS OF INVESTMENT IN DERIVATIVE INSTRUMENTS OF PPFAS LONG TERM VALUE FUND AS ON                APRIL 30, 2016</t>
  </si>
  <si>
    <t>A. Hedging Positions through Futures as on April 30, 2016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</si>
  <si>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</si>
  <si>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</si>
  <si>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</si>
  <si>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</si>
  <si>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</si>
  <si>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</si>
  <si>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</si>
  <si>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</si>
  <si>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(b)</t>
  </si>
  <si>
    <t>Currency Future</t>
  </si>
  <si>
    <t>USDINR 26-May-2016</t>
  </si>
  <si>
    <t>USDINR 29-Aug-2016</t>
  </si>
  <si>
    <t>Total %age of existing assets hedged through futures: 31.50%</t>
  </si>
  <si>
    <t>For the month of April 30, 2016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</si>
  <si>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</si>
  <si>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</si>
  <si>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</si>
  <si>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</si>
  <si>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</si>
  <si>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</si>
  <si>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</si>
  <si>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April 30, 2016: Nil</t>
  </si>
  <si>
    <t>C. Hedging Position through Put Options as on April 30, 2016: Nil</t>
  </si>
  <si>
    <t>D. Other than Hedging Position through Options as on April 30, 2016: Nil</t>
  </si>
  <si>
    <t>E. Hedging Positions through swaps as on April 30, 2016: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</si>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</sst>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0%"/>
    <numFmt numFmtId="167" formatCode="#,##0.00"/>
    <numFmt numFmtId="168" formatCode="@"/>
    <numFmt numFmtId="169" formatCode="0.00%"/>
    <numFmt numFmtId="170" formatCode="#,##0.00_);[RED]\(#,##0.00\)"/>
    <numFmt numFmtId="171" formatCode="#,##0.00\ ;\(#,##0.00\)"/>
    <numFmt numFmtId="172" formatCode="#,##0.00%\ ;\(#,##0.00%\)"/>
    <numFmt numFmtId="173" formatCode="#,##0"/>
    <numFmt numFmtId="174" formatCode="0.00"/>
    <numFmt numFmtId="175" formatCode="0.0000"/>
    <numFmt numFmtId="176" formatCode="#,###.0000"/>
    <numFmt numFmtId="177" formatCode="_(* #,##0\);_(* \(#,##0\);_(* \-??_);_(@_)"/>
    <numFmt numFmtId="178" formatCode="#,###.0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/>
    </xf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7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0" borderId="0" xfId="28" applyFont="1" applyFill="1" applyBorder="1" applyAlignment="1">
      <alignment horizontal="center" vertical="center" wrapText="1"/>
      <protection/>
    </xf>
    <xf numFmtId="164" fontId="6" fillId="0" borderId="0" xfId="28" applyFont="1" applyFill="1" applyBorder="1" applyAlignment="1">
      <alignment horizontal="center" vertical="center" wrapText="1"/>
      <protection/>
    </xf>
    <xf numFmtId="164" fontId="1" fillId="0" borderId="0" xfId="30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8" applyFont="1" applyFill="1" applyBorder="1" applyAlignment="1">
      <alignment horizontal="center" vertical="center" wrapText="1"/>
      <protection/>
    </xf>
    <xf numFmtId="164" fontId="1" fillId="0" borderId="0" xfId="30" applyFont="1">
      <alignment/>
      <protection/>
    </xf>
    <xf numFmtId="164" fontId="1" fillId="3" borderId="2" xfId="28" applyFont="1" applyFill="1" applyBorder="1" applyAlignment="1">
      <alignment vertical="center" wrapText="1"/>
      <protection/>
    </xf>
    <xf numFmtId="164" fontId="1" fillId="3" borderId="0" xfId="28" applyFont="1" applyFill="1" applyBorder="1" applyAlignment="1">
      <alignment vertical="center" wrapText="1"/>
      <protection/>
    </xf>
    <xf numFmtId="167" fontId="1" fillId="3" borderId="0" xfId="28" applyNumberFormat="1" applyFont="1" applyFill="1" applyBorder="1" applyAlignment="1">
      <alignment vertical="center" wrapText="1"/>
      <protection/>
    </xf>
    <xf numFmtId="164" fontId="1" fillId="3" borderId="3" xfId="28" applyFont="1" applyFill="1" applyBorder="1" applyAlignment="1">
      <alignment vertical="center" wrapText="1"/>
      <protection/>
    </xf>
    <xf numFmtId="164" fontId="6" fillId="3" borderId="4" xfId="28" applyFont="1" applyFill="1" applyBorder="1" applyAlignment="1">
      <alignment horizontal="center" vertical="center" wrapText="1"/>
      <protection/>
    </xf>
    <xf numFmtId="164" fontId="4" fillId="3" borderId="4" xfId="29" applyNumberFormat="1" applyFont="1" applyFill="1" applyBorder="1" applyAlignment="1" applyProtection="1">
      <alignment horizontal="center" vertical="center" wrapText="1"/>
      <protection/>
    </xf>
    <xf numFmtId="164" fontId="1" fillId="3" borderId="0" xfId="29" applyNumberFormat="1" applyFont="1" applyFill="1" applyBorder="1" applyAlignment="1" applyProtection="1">
      <alignment/>
      <protection/>
    </xf>
    <xf numFmtId="164" fontId="6" fillId="4" borderId="5" xfId="28" applyFont="1" applyFill="1" applyBorder="1" applyAlignment="1">
      <alignment horizontal="center" vertical="center" wrapText="1"/>
      <protection/>
    </xf>
    <xf numFmtId="164" fontId="1" fillId="3" borderId="5" xfId="28" applyFont="1" applyFill="1" applyBorder="1" applyAlignment="1">
      <alignment vertical="center" wrapText="1"/>
      <protection/>
    </xf>
    <xf numFmtId="167" fontId="1" fillId="3" borderId="5" xfId="28" applyNumberFormat="1" applyFont="1" applyFill="1" applyBorder="1" applyAlignment="1">
      <alignment vertical="center" wrapText="1"/>
      <protection/>
    </xf>
    <xf numFmtId="164" fontId="8" fillId="3" borderId="5" xfId="28" applyFont="1" applyFill="1" applyBorder="1" applyAlignment="1">
      <alignment horizontal="center" vertical="center"/>
      <protection/>
    </xf>
    <xf numFmtId="164" fontId="6" fillId="0" borderId="5" xfId="28" applyFont="1" applyFill="1" applyBorder="1" applyAlignment="1">
      <alignment horizontal="left" vertical="center" wrapText="1"/>
      <protection/>
    </xf>
    <xf numFmtId="164" fontId="6" fillId="0" borderId="5" xfId="28" applyFont="1" applyFill="1" applyBorder="1" applyAlignment="1">
      <alignment horizontal="center" vertical="center" wrapText="1"/>
      <protection/>
    </xf>
    <xf numFmtId="164" fontId="6" fillId="3" borderId="5" xfId="28" applyFont="1" applyFill="1" applyBorder="1" applyAlignment="1">
      <alignment horizontal="center" vertical="center" wrapText="1"/>
      <protection/>
    </xf>
    <xf numFmtId="164" fontId="1" fillId="0" borderId="0" xfId="28" applyFont="1" applyFill="1" applyBorder="1" applyAlignment="1">
      <alignment wrapText="1"/>
      <protection/>
    </xf>
    <xf numFmtId="164" fontId="1" fillId="0" borderId="5" xfId="28" applyFont="1" applyFill="1" applyBorder="1">
      <alignment/>
      <protection/>
    </xf>
    <xf numFmtId="164" fontId="6" fillId="0" borderId="5" xfId="28" applyFont="1" applyFill="1" applyBorder="1">
      <alignment/>
      <protection/>
    </xf>
    <xf numFmtId="164" fontId="6" fillId="0" borderId="5" xfId="28" applyFont="1" applyFill="1" applyBorder="1" applyAlignment="1">
      <alignment horizontal="center"/>
      <protection/>
    </xf>
    <xf numFmtId="164" fontId="1" fillId="0" borderId="5" xfId="28" applyFont="1" applyFill="1" applyBorder="1" applyAlignment="1">
      <alignment horizontal="center"/>
      <protection/>
    </xf>
    <xf numFmtId="167" fontId="6" fillId="0" borderId="5" xfId="28" applyNumberFormat="1" applyFont="1" applyFill="1" applyBorder="1">
      <alignment/>
      <protection/>
    </xf>
    <xf numFmtId="167" fontId="1" fillId="0" borderId="5" xfId="28" applyNumberFormat="1" applyFont="1" applyFill="1" applyBorder="1">
      <alignment/>
      <protection/>
    </xf>
    <xf numFmtId="164" fontId="9" fillId="0" borderId="0" xfId="0" applyFont="1" applyAlignment="1">
      <alignment/>
    </xf>
    <xf numFmtId="164" fontId="10" fillId="0" borderId="5" xfId="28" applyFont="1" applyFill="1" applyBorder="1" applyAlignment="1">
      <alignment horizontal="center"/>
      <protection/>
    </xf>
    <xf numFmtId="168" fontId="10" fillId="0" borderId="5" xfId="28" applyNumberFormat="1" applyFont="1" applyFill="1" applyBorder="1" applyAlignment="1" applyProtection="1">
      <alignment horizontal="left"/>
      <protection/>
    </xf>
    <xf numFmtId="168" fontId="10" fillId="0" borderId="5" xfId="0" applyNumberFormat="1" applyFont="1" applyBorder="1" applyAlignment="1">
      <alignment/>
    </xf>
    <xf numFmtId="167" fontId="10" fillId="0" borderId="5" xfId="28" applyNumberFormat="1" applyFont="1" applyFill="1" applyBorder="1" applyAlignment="1" applyProtection="1">
      <alignment horizontal="right"/>
      <protection/>
    </xf>
    <xf numFmtId="167" fontId="9" fillId="0" borderId="5" xfId="0" applyNumberFormat="1" applyFont="1" applyBorder="1" applyAlignment="1">
      <alignment/>
    </xf>
    <xf numFmtId="169" fontId="10" fillId="0" borderId="5" xfId="0" applyNumberFormat="1" applyFont="1" applyBorder="1" applyAlignment="1">
      <alignment horizontal="right"/>
    </xf>
    <xf numFmtId="170" fontId="10" fillId="0" borderId="0" xfId="0" applyNumberFormat="1" applyFont="1" applyAlignment="1">
      <alignment/>
    </xf>
    <xf numFmtId="169" fontId="10" fillId="0" borderId="0" xfId="33" applyNumberFormat="1" applyFont="1" applyFill="1" applyBorder="1" applyAlignment="1" applyProtection="1">
      <alignment/>
      <protection/>
    </xf>
    <xf numFmtId="169" fontId="10" fillId="0" borderId="0" xfId="28" applyNumberFormat="1" applyFont="1" applyFill="1">
      <alignment/>
      <protection/>
    </xf>
    <xf numFmtId="164" fontId="10" fillId="0" borderId="0" xfId="30" applyFont="1">
      <alignment/>
      <protection/>
    </xf>
    <xf numFmtId="171" fontId="9" fillId="0" borderId="0" xfId="0" applyNumberFormat="1" applyFont="1" applyAlignment="1">
      <alignment horizontal="right"/>
    </xf>
    <xf numFmtId="164" fontId="6" fillId="0" borderId="5" xfId="30" applyFont="1" applyBorder="1">
      <alignment/>
      <protection/>
    </xf>
    <xf numFmtId="164" fontId="10" fillId="0" borderId="5" xfId="30" applyFont="1" applyBorder="1" applyAlignment="1">
      <alignment horizontal="left"/>
      <protection/>
    </xf>
    <xf numFmtId="167" fontId="10" fillId="0" borderId="5" xfId="28" applyNumberFormat="1" applyFont="1" applyFill="1" applyBorder="1">
      <alignment/>
      <protection/>
    </xf>
    <xf numFmtId="167" fontId="11" fillId="0" borderId="5" xfId="23" applyNumberFormat="1" applyFont="1" applyFill="1" applyBorder="1" applyAlignment="1" applyProtection="1">
      <alignment horizontal="right"/>
      <protection/>
    </xf>
    <xf numFmtId="169" fontId="1" fillId="0" borderId="5" xfId="30" applyNumberFormat="1" applyFont="1" applyBorder="1">
      <alignment/>
      <protection/>
    </xf>
    <xf numFmtId="169" fontId="1" fillId="0" borderId="0" xfId="33" applyNumberFormat="1" applyFont="1" applyFill="1" applyBorder="1" applyAlignment="1" applyProtection="1">
      <alignment/>
      <protection/>
    </xf>
    <xf numFmtId="169" fontId="1" fillId="0" borderId="0" xfId="28" applyNumberFormat="1" applyFont="1" applyFill="1">
      <alignment/>
      <protection/>
    </xf>
    <xf numFmtId="164" fontId="10" fillId="0" borderId="5" xfId="27" applyNumberFormat="1" applyFont="1" applyFill="1" applyBorder="1" applyAlignment="1" applyProtection="1">
      <alignment horizontal="left"/>
      <protection/>
    </xf>
    <xf numFmtId="164" fontId="10" fillId="0" borderId="5" xfId="28" applyFont="1" applyFill="1" applyBorder="1">
      <alignment/>
      <protection/>
    </xf>
    <xf numFmtId="167" fontId="10" fillId="0" borderId="5" xfId="0" applyNumberFormat="1" applyFont="1" applyBorder="1" applyAlignment="1">
      <alignment horizontal="right"/>
    </xf>
    <xf numFmtId="167" fontId="9" fillId="0" borderId="5" xfId="0" applyNumberFormat="1" applyFont="1" applyBorder="1" applyAlignment="1">
      <alignment horizontal="right"/>
    </xf>
    <xf numFmtId="172" fontId="9" fillId="0" borderId="5" xfId="0" applyNumberFormat="1" applyFont="1" applyBorder="1" applyAlignment="1">
      <alignment horizontal="right"/>
    </xf>
    <xf numFmtId="164" fontId="10" fillId="0" borderId="5" xfId="28" applyFont="1" applyFill="1" applyBorder="1" applyAlignment="1">
      <alignment horizontal="left"/>
      <protection/>
    </xf>
    <xf numFmtId="164" fontId="1" fillId="0" borderId="5" xfId="30" applyFont="1" applyBorder="1">
      <alignment/>
      <protection/>
    </xf>
    <xf numFmtId="164" fontId="10" fillId="0" borderId="0" xfId="30" applyFont="1" applyFill="1">
      <alignment/>
      <protection/>
    </xf>
    <xf numFmtId="164" fontId="12" fillId="0" borderId="0" xfId="30" applyFont="1" applyFill="1">
      <alignment/>
      <protection/>
    </xf>
    <xf numFmtId="164" fontId="13" fillId="0" borderId="5" xfId="28" applyFont="1" applyFill="1" applyBorder="1">
      <alignment/>
      <protection/>
    </xf>
    <xf numFmtId="167" fontId="13" fillId="0" borderId="5" xfId="28" applyNumberFormat="1" applyFont="1" applyFill="1" applyBorder="1">
      <alignment/>
      <protection/>
    </xf>
    <xf numFmtId="173" fontId="13" fillId="0" borderId="5" xfId="0" applyNumberFormat="1" applyFont="1" applyBorder="1" applyAlignment="1">
      <alignment/>
    </xf>
    <xf numFmtId="169" fontId="1" fillId="0" borderId="5" xfId="32" applyNumberFormat="1" applyFont="1" applyFill="1" applyBorder="1" applyAlignment="1" applyProtection="1">
      <alignment/>
      <protection/>
    </xf>
    <xf numFmtId="174" fontId="10" fillId="0" borderId="5" xfId="28" applyNumberFormat="1" applyFont="1" applyFill="1" applyBorder="1" applyAlignment="1" applyProtection="1">
      <alignment horizontal="right"/>
      <protection/>
    </xf>
    <xf numFmtId="164" fontId="14" fillId="0" borderId="5" xfId="0" applyFont="1" applyBorder="1" applyAlignment="1">
      <alignment/>
    </xf>
    <xf numFmtId="167" fontId="14" fillId="0" borderId="5" xfId="0" applyNumberFormat="1" applyFont="1" applyBorder="1" applyAlignment="1">
      <alignment/>
    </xf>
    <xf numFmtId="164" fontId="15" fillId="0" borderId="0" xfId="0" applyFont="1" applyAlignment="1">
      <alignment/>
    </xf>
    <xf numFmtId="167" fontId="6" fillId="0" borderId="5" xfId="28" applyNumberFormat="1" applyFont="1" applyFill="1" applyBorder="1" applyAlignment="1">
      <alignment horizontal="right"/>
      <protection/>
    </xf>
    <xf numFmtId="169" fontId="6" fillId="0" borderId="5" xfId="28" applyNumberFormat="1" applyFont="1" applyFill="1" applyBorder="1">
      <alignment/>
      <protection/>
    </xf>
    <xf numFmtId="169" fontId="4" fillId="0" borderId="0" xfId="0" applyNumberFormat="1" applyFont="1" applyAlignment="1">
      <alignment/>
    </xf>
    <xf numFmtId="167" fontId="16" fillId="0" borderId="5" xfId="28" applyNumberFormat="1" applyFont="1" applyFill="1" applyBorder="1">
      <alignment/>
      <protection/>
    </xf>
    <xf numFmtId="169" fontId="16" fillId="0" borderId="5" xfId="32" applyNumberFormat="1" applyFont="1" applyFill="1" applyBorder="1" applyAlignment="1" applyProtection="1">
      <alignment/>
      <protection/>
    </xf>
    <xf numFmtId="164" fontId="6" fillId="0" borderId="5" xfId="35" applyNumberFormat="1" applyFont="1" applyFill="1" applyBorder="1" applyAlignment="1" applyProtection="1">
      <alignment horizontal="left" vertical="top" wrapText="1"/>
      <protection/>
    </xf>
    <xf numFmtId="165" fontId="16" fillId="0" borderId="5" xfId="23" applyFont="1" applyFill="1" applyBorder="1" applyAlignment="1" applyProtection="1">
      <alignment horizontal="right"/>
      <protection/>
    </xf>
    <xf numFmtId="167" fontId="16" fillId="0" borderId="5" xfId="23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/>
    </xf>
    <xf numFmtId="165" fontId="13" fillId="0" borderId="5" xfId="23" applyFont="1" applyFill="1" applyBorder="1" applyAlignment="1" applyProtection="1">
      <alignment horizontal="right"/>
      <protection/>
    </xf>
    <xf numFmtId="169" fontId="9" fillId="0" borderId="5" xfId="0" applyNumberFormat="1" applyFont="1" applyBorder="1" applyAlignment="1">
      <alignment/>
    </xf>
    <xf numFmtId="164" fontId="17" fillId="0" borderId="0" xfId="0" applyFont="1" applyAlignment="1">
      <alignment/>
    </xf>
    <xf numFmtId="164" fontId="6" fillId="0" borderId="5" xfId="0" applyFont="1" applyBorder="1" applyAlignment="1">
      <alignment horizontal="left"/>
    </xf>
    <xf numFmtId="173" fontId="16" fillId="0" borderId="5" xfId="0" applyNumberFormat="1" applyFont="1" applyBorder="1" applyAlignment="1">
      <alignment/>
    </xf>
    <xf numFmtId="169" fontId="11" fillId="0" borderId="5" xfId="23" applyNumberFormat="1" applyFont="1" applyFill="1" applyBorder="1" applyAlignment="1" applyProtection="1">
      <alignment horizontal="right"/>
      <protection/>
    </xf>
    <xf numFmtId="164" fontId="18" fillId="0" borderId="0" xfId="0" applyFont="1" applyAlignment="1">
      <alignment/>
    </xf>
    <xf numFmtId="169" fontId="18" fillId="0" borderId="0" xfId="0" applyNumberFormat="1" applyFont="1" applyAlignment="1">
      <alignment/>
    </xf>
    <xf numFmtId="164" fontId="13" fillId="0" borderId="5" xfId="0" applyFont="1" applyBorder="1" applyAlignment="1">
      <alignment horizontal="left"/>
    </xf>
    <xf numFmtId="167" fontId="10" fillId="0" borderId="5" xfId="23" applyNumberFormat="1" applyFont="1" applyFill="1" applyBorder="1" applyAlignment="1" applyProtection="1">
      <alignment horizontal="right"/>
      <protection/>
    </xf>
    <xf numFmtId="169" fontId="10" fillId="0" borderId="5" xfId="23" applyNumberFormat="1" applyFont="1" applyFill="1" applyBorder="1" applyAlignment="1" applyProtection="1">
      <alignment horizontal="right"/>
      <protection/>
    </xf>
    <xf numFmtId="167" fontId="6" fillId="0" borderId="5" xfId="23" applyNumberFormat="1" applyFont="1" applyFill="1" applyBorder="1" applyAlignment="1" applyProtection="1">
      <alignment horizontal="right"/>
      <protection/>
    </xf>
    <xf numFmtId="169" fontId="6" fillId="0" borderId="5" xfId="23" applyNumberFormat="1" applyFont="1" applyFill="1" applyBorder="1" applyAlignment="1" applyProtection="1">
      <alignment horizontal="right"/>
      <protection/>
    </xf>
    <xf numFmtId="167" fontId="1" fillId="0" borderId="5" xfId="23" applyNumberFormat="1" applyFont="1" applyFill="1" applyBorder="1" applyAlignment="1" applyProtection="1">
      <alignment horizontal="right"/>
      <protection/>
    </xf>
    <xf numFmtId="169" fontId="1" fillId="0" borderId="5" xfId="23" applyNumberFormat="1" applyFont="1" applyFill="1" applyBorder="1" applyAlignment="1" applyProtection="1">
      <alignment horizontal="right"/>
      <protection/>
    </xf>
    <xf numFmtId="167" fontId="6" fillId="0" borderId="5" xfId="0" applyNumberFormat="1" applyFont="1" applyBorder="1" applyAlignment="1">
      <alignment/>
    </xf>
    <xf numFmtId="169" fontId="11" fillId="0" borderId="0" xfId="0" applyNumberFormat="1" applyFont="1" applyAlignment="1">
      <alignment/>
    </xf>
    <xf numFmtId="164" fontId="1" fillId="3" borderId="6" xfId="28" applyFont="1" applyFill="1" applyBorder="1">
      <alignment/>
      <protection/>
    </xf>
    <xf numFmtId="164" fontId="1" fillId="3" borderId="7" xfId="28" applyFont="1" applyFill="1" applyBorder="1">
      <alignment/>
      <protection/>
    </xf>
    <xf numFmtId="167" fontId="1" fillId="3" borderId="7" xfId="28" applyNumberFormat="1" applyFont="1" applyFill="1" applyBorder="1">
      <alignment/>
      <protection/>
    </xf>
    <xf numFmtId="167" fontId="6" fillId="3" borderId="7" xfId="28" applyNumberFormat="1" applyFont="1" applyFill="1" applyBorder="1" applyAlignment="1">
      <alignment horizontal="left"/>
      <protection/>
    </xf>
    <xf numFmtId="169" fontId="1" fillId="3" borderId="8" xfId="28" applyNumberFormat="1" applyFont="1" applyFill="1" applyBorder="1">
      <alignment/>
      <protection/>
    </xf>
    <xf numFmtId="164" fontId="6" fillId="3" borderId="2" xfId="28" applyFont="1" applyFill="1" applyBorder="1">
      <alignment/>
      <protection/>
    </xf>
    <xf numFmtId="164" fontId="1" fillId="3" borderId="0" xfId="28" applyFont="1" applyFill="1" applyBorder="1">
      <alignment/>
      <protection/>
    </xf>
    <xf numFmtId="174" fontId="1" fillId="3" borderId="0" xfId="28" applyNumberFormat="1" applyFont="1" applyFill="1" applyBorder="1">
      <alignment/>
      <protection/>
    </xf>
    <xf numFmtId="164" fontId="1" fillId="3" borderId="3" xfId="28" applyFont="1" applyFill="1" applyBorder="1">
      <alignment/>
      <protection/>
    </xf>
    <xf numFmtId="164" fontId="10" fillId="3" borderId="2" xfId="28" applyFont="1" applyFill="1" applyBorder="1" applyAlignment="1">
      <alignment horizontal="center"/>
      <protection/>
    </xf>
    <xf numFmtId="164" fontId="10" fillId="3" borderId="0" xfId="28" applyFont="1" applyFill="1" applyBorder="1">
      <alignment/>
      <protection/>
    </xf>
    <xf numFmtId="164" fontId="10" fillId="3" borderId="3" xfId="28" applyFont="1" applyFill="1" applyBorder="1">
      <alignment/>
      <protection/>
    </xf>
    <xf numFmtId="164" fontId="11" fillId="3" borderId="5" xfId="28" applyFont="1" applyFill="1" applyBorder="1">
      <alignment/>
      <protection/>
    </xf>
    <xf numFmtId="164" fontId="11" fillId="3" borderId="5" xfId="28" applyFont="1" applyFill="1" applyBorder="1" applyAlignment="1">
      <alignment horizontal="right"/>
      <protection/>
    </xf>
    <xf numFmtId="164" fontId="11" fillId="3" borderId="3" xfId="28" applyFont="1" applyFill="1" applyBorder="1" applyAlignment="1">
      <alignment wrapText="1"/>
      <protection/>
    </xf>
    <xf numFmtId="164" fontId="10" fillId="3" borderId="5" xfId="28" applyFont="1" applyFill="1" applyBorder="1">
      <alignment/>
      <protection/>
    </xf>
    <xf numFmtId="175" fontId="10" fillId="0" borderId="5" xfId="28" applyNumberFormat="1" applyFont="1" applyFill="1" applyBorder="1">
      <alignment/>
      <protection/>
    </xf>
    <xf numFmtId="175" fontId="10" fillId="3" borderId="5" xfId="28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10" fillId="0" borderId="0" xfId="35" applyNumberFormat="1" applyFont="1" applyFill="1" applyBorder="1" applyAlignment="1" applyProtection="1">
      <alignment horizontal="left" vertical="top"/>
      <protection/>
    </xf>
    <xf numFmtId="164" fontId="10" fillId="0" borderId="0" xfId="28" applyFont="1" applyFill="1" applyBorder="1">
      <alignment/>
      <protection/>
    </xf>
    <xf numFmtId="169" fontId="10" fillId="0" borderId="0" xfId="28" applyNumberFormat="1" applyFont="1" applyFill="1" applyBorder="1" applyAlignment="1">
      <alignment horizontal="left"/>
      <protection/>
    </xf>
    <xf numFmtId="164" fontId="10" fillId="3" borderId="2" xfId="28" applyFont="1" applyFill="1" applyBorder="1" applyAlignment="1">
      <alignment horizontal="right"/>
      <protection/>
    </xf>
    <xf numFmtId="164" fontId="19" fillId="3" borderId="9" xfId="28" applyFont="1" applyFill="1" applyBorder="1" applyAlignment="1">
      <alignment horizontal="right" vertical="center"/>
      <protection/>
    </xf>
    <xf numFmtId="164" fontId="10" fillId="0" borderId="10" xfId="28" applyFont="1" applyBorder="1" applyAlignment="1">
      <alignment vertical="center"/>
      <protection/>
    </xf>
    <xf numFmtId="164" fontId="10" fillId="3" borderId="10" xfId="28" applyFont="1" applyFill="1" applyBorder="1">
      <alignment/>
      <protection/>
    </xf>
    <xf numFmtId="164" fontId="10" fillId="3" borderId="11" xfId="28" applyFont="1" applyFill="1" applyBorder="1">
      <alignment/>
      <protection/>
    </xf>
    <xf numFmtId="167" fontId="1" fillId="3" borderId="0" xfId="28" applyNumberFormat="1" applyFont="1" applyFill="1" applyBorder="1">
      <alignment/>
      <protection/>
    </xf>
    <xf numFmtId="164" fontId="6" fillId="3" borderId="0" xfId="28" applyFont="1" applyFill="1" applyBorder="1" applyAlignment="1">
      <alignment/>
      <protection/>
    </xf>
    <xf numFmtId="176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8" applyFont="1" applyFill="1" applyBorder="1" applyAlignment="1">
      <alignment horizontal="center" vertical="center" wrapText="1"/>
      <protection/>
    </xf>
    <xf numFmtId="164" fontId="20" fillId="3" borderId="4" xfId="29" applyNumberFormat="1" applyFont="1" applyFill="1" applyBorder="1" applyAlignment="1" applyProtection="1">
      <alignment horizontal="center" vertical="center" wrapText="1"/>
      <protection/>
    </xf>
    <xf numFmtId="164" fontId="21" fillId="3" borderId="0" xfId="2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22" fillId="4" borderId="4" xfId="0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/>
    </xf>
    <xf numFmtId="164" fontId="18" fillId="0" borderId="0" xfId="0" applyFont="1" applyAlignment="1">
      <alignment horizontal="center" vertical="top" wrapText="1"/>
    </xf>
    <xf numFmtId="164" fontId="18" fillId="0" borderId="5" xfId="0" applyFont="1" applyBorder="1" applyAlignment="1">
      <alignment horizontal="center" vertical="top" wrapText="1"/>
    </xf>
    <xf numFmtId="164" fontId="6" fillId="0" borderId="5" xfId="30" applyFont="1" applyBorder="1" applyAlignment="1">
      <alignment horizontal="center" vertical="top" wrapText="1"/>
      <protection/>
    </xf>
    <xf numFmtId="176" fontId="6" fillId="0" borderId="5" xfId="28" applyNumberFormat="1" applyFont="1" applyFill="1" applyBorder="1" applyAlignment="1">
      <alignment horizontal="center" vertical="top" wrapText="1"/>
      <protection/>
    </xf>
    <xf numFmtId="176" fontId="18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18" fillId="0" borderId="5" xfId="0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/>
    </xf>
    <xf numFmtId="164" fontId="4" fillId="0" borderId="5" xfId="0" applyFont="1" applyBorder="1" applyAlignment="1">
      <alignment/>
    </xf>
    <xf numFmtId="164" fontId="20" fillId="0" borderId="0" xfId="0" applyFont="1" applyAlignment="1">
      <alignment/>
    </xf>
    <xf numFmtId="164" fontId="20" fillId="0" borderId="5" xfId="0" applyFont="1" applyBorder="1" applyAlignment="1">
      <alignment horizontal="center"/>
    </xf>
    <xf numFmtId="168" fontId="13" fillId="0" borderId="5" xfId="28" applyNumberFormat="1" applyFont="1" applyFill="1" applyBorder="1" applyAlignment="1" applyProtection="1">
      <alignment horizontal="left"/>
      <protection/>
    </xf>
    <xf numFmtId="174" fontId="13" fillId="0" borderId="5" xfId="28" applyNumberFormat="1" applyFont="1" applyFill="1" applyBorder="1" applyAlignment="1" applyProtection="1">
      <alignment horizontal="right"/>
      <protection/>
    </xf>
    <xf numFmtId="178" fontId="20" fillId="0" borderId="5" xfId="0" applyNumberFormat="1" applyFont="1" applyBorder="1" applyAlignment="1">
      <alignment/>
    </xf>
    <xf numFmtId="164" fontId="20" fillId="0" borderId="5" xfId="0" applyFont="1" applyBorder="1" applyAlignment="1">
      <alignment vertical="center"/>
    </xf>
    <xf numFmtId="167" fontId="4" fillId="0" borderId="5" xfId="0" applyNumberFormat="1" applyFont="1" applyBorder="1" applyAlignment="1">
      <alignment/>
    </xf>
    <xf numFmtId="164" fontId="20" fillId="0" borderId="5" xfId="0" applyFont="1" applyBorder="1" applyAlignment="1">
      <alignment/>
    </xf>
    <xf numFmtId="177" fontId="20" fillId="0" borderId="5" xfId="0" applyNumberFormat="1" applyFont="1" applyBorder="1" applyAlignment="1">
      <alignment horizontal="right"/>
    </xf>
    <xf numFmtId="167" fontId="20" fillId="0" borderId="5" xfId="0" applyNumberFormat="1" applyFont="1" applyBorder="1" applyAlignment="1">
      <alignment horizontal="right" vertical="center"/>
    </xf>
    <xf numFmtId="174" fontId="20" fillId="0" borderId="0" xfId="0" applyNumberFormat="1" applyFont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6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18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18" fillId="0" borderId="5" xfId="0" applyFont="1" applyBorder="1" applyAlignment="1">
      <alignment vertical="top" wrapText="1"/>
    </xf>
    <xf numFmtId="164" fontId="20" fillId="0" borderId="0" xfId="0" applyFont="1" applyAlignment="1">
      <alignment vertical="center"/>
    </xf>
    <xf numFmtId="164" fontId="20" fillId="0" borderId="5" xfId="0" applyFont="1" applyBorder="1" applyAlignment="1">
      <alignment horizontal="center" vertical="center" wrapText="1"/>
    </xf>
    <xf numFmtId="173" fontId="20" fillId="0" borderId="5" xfId="0" applyNumberFormat="1" applyFont="1" applyBorder="1" applyAlignment="1">
      <alignment horizontal="center" vertical="center" wrapText="1"/>
    </xf>
    <xf numFmtId="167" fontId="20" fillId="0" borderId="5" xfId="0" applyNumberFormat="1" applyFont="1" applyBorder="1" applyAlignment="1">
      <alignment vertical="center" wrapText="1"/>
    </xf>
    <xf numFmtId="165" fontId="20" fillId="0" borderId="5" xfId="0" applyNumberFormat="1" applyFont="1" applyBorder="1" applyAlignment="1">
      <alignment vertical="center" wrapText="1"/>
    </xf>
    <xf numFmtId="174" fontId="20" fillId="0" borderId="0" xfId="0" applyNumberFormat="1" applyFont="1" applyAlignment="1">
      <alignment vertical="center"/>
    </xf>
    <xf numFmtId="164" fontId="18" fillId="0" borderId="6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8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8" fillId="0" borderId="0" xfId="0" applyFont="1" applyBorder="1" applyAlignment="1">
      <alignment vertical="top" wrapText="1"/>
    </xf>
    <xf numFmtId="164" fontId="18" fillId="0" borderId="0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" xfId="27"/>
    <cellStyle name="Normal 2" xfId="28"/>
    <cellStyle name="Normal 3" xfId="29"/>
    <cellStyle name="Normal 4" xfId="30"/>
    <cellStyle name="Normal 5" xfId="31"/>
    <cellStyle name="Percent 2" xfId="32"/>
    <cellStyle name="Percent 3" xfId="33"/>
    <cellStyle name="Style 1" xfId="34"/>
    <cellStyle name="Excel Built-in Norm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="104" zoomScaleNormal="104" workbookViewId="0" topLeftCell="A1">
      <selection activeCell="C54" sqref="C54"/>
    </sheetView>
  </sheetViews>
  <sheetFormatPr defaultColWidth="12.57421875" defaultRowHeight="15"/>
  <cols>
    <col min="1" max="1" width="2.00390625" style="0" customWidth="1"/>
    <col min="2" max="2" width="7.421875" style="1" customWidth="1"/>
    <col min="3" max="3" width="34.57421875" style="1" customWidth="1"/>
    <col min="4" max="4" width="15.421875" style="1" customWidth="1"/>
    <col min="5" max="5" width="20.8515625" style="1" customWidth="1"/>
    <col min="6" max="6" width="11.57421875" style="1" customWidth="1"/>
    <col min="7" max="7" width="13.00390625" style="1" customWidth="1"/>
    <col min="8" max="8" width="8.57421875" style="1" customWidth="1"/>
    <col min="9" max="9" width="2.00390625" style="1" customWidth="1"/>
    <col min="10" max="10" width="2.57421875" style="1" customWidth="1"/>
    <col min="11" max="11" width="2.00390625" style="1" customWidth="1"/>
    <col min="12" max="255" width="11.57421875" style="1" customWidth="1"/>
    <col min="256" max="16384" width="11.57421875" style="0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0"/>
      <c r="H3" s="12"/>
      <c r="I3" s="8"/>
    </row>
    <row r="4" spans="2:9" ht="12.75" customHeight="1">
      <c r="B4" s="13" t="s">
        <v>1</v>
      </c>
      <c r="C4" s="13"/>
      <c r="D4" s="13"/>
      <c r="E4" s="13"/>
      <c r="F4" s="13"/>
      <c r="G4" s="13"/>
      <c r="H4" s="13"/>
      <c r="I4" s="8"/>
    </row>
    <row r="5" spans="2:9" ht="12.75" customHeight="1">
      <c r="B5" s="13" t="s">
        <v>2</v>
      </c>
      <c r="C5" s="13"/>
      <c r="D5" s="13"/>
      <c r="E5" s="13"/>
      <c r="F5" s="13"/>
      <c r="G5" s="13"/>
      <c r="H5" s="13"/>
      <c r="I5" s="8"/>
    </row>
    <row r="6" spans="2:9" ht="16.5" customHeight="1">
      <c r="B6" s="14" t="s">
        <v>3</v>
      </c>
      <c r="C6" s="14"/>
      <c r="D6" s="14"/>
      <c r="E6" s="14"/>
      <c r="F6" s="14"/>
      <c r="G6" s="14"/>
      <c r="H6" s="14"/>
      <c r="I6" s="15"/>
    </row>
    <row r="7" spans="2:9" ht="12.75">
      <c r="B7" s="9"/>
      <c r="C7" s="10"/>
      <c r="D7" s="10"/>
      <c r="E7" s="10"/>
      <c r="F7" s="11"/>
      <c r="G7" s="10"/>
      <c r="H7" s="12"/>
      <c r="I7" s="8"/>
    </row>
    <row r="8" spans="2:9" ht="12.75" customHeight="1">
      <c r="B8" s="16" t="s">
        <v>4</v>
      </c>
      <c r="C8" s="16"/>
      <c r="D8" s="16"/>
      <c r="E8" s="16"/>
      <c r="F8" s="16"/>
      <c r="G8" s="16"/>
      <c r="H8" s="16"/>
      <c r="I8" s="8"/>
    </row>
    <row r="9" spans="2:9" ht="12.75">
      <c r="B9" s="17"/>
      <c r="C9" s="17"/>
      <c r="D9" s="17"/>
      <c r="E9" s="17"/>
      <c r="F9" s="18"/>
      <c r="G9" s="17"/>
      <c r="H9" s="17"/>
      <c r="I9" s="8"/>
    </row>
    <row r="10" spans="2:9" ht="16.5" customHeight="1">
      <c r="B10" s="19" t="s">
        <v>5</v>
      </c>
      <c r="C10" s="19"/>
      <c r="D10" s="19"/>
      <c r="E10" s="19"/>
      <c r="F10" s="19"/>
      <c r="G10" s="19"/>
      <c r="H10" s="19"/>
      <c r="I10" s="8"/>
    </row>
    <row r="11" spans="2:9" ht="40.5" customHeight="1">
      <c r="B11" s="20" t="s">
        <v>6</v>
      </c>
      <c r="C11" s="20" t="s">
        <v>7</v>
      </c>
      <c r="D11" s="20" t="s">
        <v>8</v>
      </c>
      <c r="E11" s="20" t="s">
        <v>9</v>
      </c>
      <c r="F11" s="21" t="s">
        <v>10</v>
      </c>
      <c r="G11" s="22" t="s">
        <v>11</v>
      </c>
      <c r="H11" s="20" t="s">
        <v>12</v>
      </c>
      <c r="I11" s="23"/>
    </row>
    <row r="12" spans="2:9" ht="12.75">
      <c r="B12" s="24"/>
      <c r="C12" s="25"/>
      <c r="D12" s="24"/>
      <c r="E12" s="25"/>
      <c r="F12" s="26"/>
      <c r="G12" s="24"/>
      <c r="H12" s="24"/>
      <c r="I12" s="23"/>
    </row>
    <row r="13" spans="2:9" ht="12.75">
      <c r="B13" s="24"/>
      <c r="C13" s="25" t="s">
        <v>13</v>
      </c>
      <c r="D13" s="24"/>
      <c r="E13" s="25"/>
      <c r="F13" s="26"/>
      <c r="G13" s="24"/>
      <c r="H13" s="24"/>
      <c r="I13" s="23"/>
    </row>
    <row r="14" spans="2:9" ht="12.75">
      <c r="B14" s="27" t="s">
        <v>14</v>
      </c>
      <c r="C14" s="25" t="s">
        <v>15</v>
      </c>
      <c r="D14" s="24"/>
      <c r="E14" s="28"/>
      <c r="F14" s="28"/>
      <c r="G14" s="29"/>
      <c r="H14" s="24"/>
      <c r="I14" s="23"/>
    </row>
    <row r="15" spans="2:20" ht="12.75">
      <c r="B15" s="24"/>
      <c r="C15" s="25" t="s">
        <v>16</v>
      </c>
      <c r="D15" s="24"/>
      <c r="E15" s="29"/>
      <c r="F15" s="29"/>
      <c r="G15" s="29"/>
      <c r="H15" s="29"/>
      <c r="I15" s="2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2:20" s="30" customFormat="1" ht="13.5" customHeight="1">
      <c r="B16" s="31">
        <v>1</v>
      </c>
      <c r="C16" s="32" t="s">
        <v>17</v>
      </c>
      <c r="D16" s="33" t="s">
        <v>18</v>
      </c>
      <c r="E16" s="33" t="s">
        <v>19</v>
      </c>
      <c r="F16" s="34">
        <v>627579</v>
      </c>
      <c r="G16" s="35">
        <v>2964.6831960000004</v>
      </c>
      <c r="H16" s="36">
        <v>0.044656002</v>
      </c>
      <c r="I16" s="37"/>
      <c r="J16" s="38"/>
      <c r="K16" s="39"/>
      <c r="L16" s="40"/>
      <c r="M16" s="40"/>
      <c r="N16" s="40"/>
      <c r="O16" s="40"/>
      <c r="P16" s="40"/>
      <c r="Q16" s="40"/>
      <c r="R16" s="40"/>
      <c r="S16" s="40"/>
      <c r="T16" s="39"/>
    </row>
    <row r="17" spans="2:20" s="30" customFormat="1" ht="13.5" customHeight="1">
      <c r="B17" s="31">
        <v>2</v>
      </c>
      <c r="C17" s="32" t="s">
        <v>20</v>
      </c>
      <c r="D17" s="33" t="s">
        <v>21</v>
      </c>
      <c r="E17" s="33" t="s">
        <v>22</v>
      </c>
      <c r="F17" s="34">
        <v>229215</v>
      </c>
      <c r="G17" s="35">
        <v>1526.342685</v>
      </c>
      <c r="H17" s="36">
        <v>0.0229907742</v>
      </c>
      <c r="I17" s="40"/>
      <c r="J17" s="38"/>
      <c r="K17" s="39"/>
      <c r="L17" s="40"/>
      <c r="M17" s="40"/>
      <c r="N17" s="40"/>
      <c r="O17" s="40"/>
      <c r="P17" s="40"/>
      <c r="Q17" s="40"/>
      <c r="R17" s="39"/>
      <c r="S17" s="40"/>
      <c r="T17" s="39"/>
    </row>
    <row r="18" spans="2:20" s="30" customFormat="1" ht="13.5" customHeight="1">
      <c r="B18" s="31">
        <v>3</v>
      </c>
      <c r="C18" s="32" t="s">
        <v>23</v>
      </c>
      <c r="D18" s="33" t="s">
        <v>24</v>
      </c>
      <c r="E18" s="33" t="s">
        <v>25</v>
      </c>
      <c r="F18" s="34">
        <v>298660</v>
      </c>
      <c r="G18" s="35">
        <v>1600.22028</v>
      </c>
      <c r="H18" s="36">
        <v>0.024103567</v>
      </c>
      <c r="I18" s="40"/>
      <c r="J18" s="38"/>
      <c r="K18" s="39"/>
      <c r="L18" s="40"/>
      <c r="M18" s="40"/>
      <c r="N18" s="40"/>
      <c r="O18" s="40"/>
      <c r="P18" s="40"/>
      <c r="Q18" s="40"/>
      <c r="R18" s="39"/>
      <c r="S18" s="40"/>
      <c r="T18" s="39"/>
    </row>
    <row r="19" spans="2:20" s="30" customFormat="1" ht="13.5" customHeight="1">
      <c r="B19" s="31">
        <v>4</v>
      </c>
      <c r="C19" s="32" t="s">
        <v>26</v>
      </c>
      <c r="D19" s="33" t="s">
        <v>27</v>
      </c>
      <c r="E19" s="33" t="s">
        <v>19</v>
      </c>
      <c r="F19" s="34">
        <v>258370</v>
      </c>
      <c r="G19" s="35">
        <v>2925.652695</v>
      </c>
      <c r="H19" s="36">
        <v>0.044068099</v>
      </c>
      <c r="I19" s="40"/>
      <c r="J19" s="38"/>
      <c r="K19" s="39"/>
      <c r="L19" s="40"/>
      <c r="M19" s="40"/>
      <c r="N19" s="40"/>
      <c r="O19" s="40"/>
      <c r="P19" s="40"/>
      <c r="Q19" s="40"/>
      <c r="R19" s="39"/>
      <c r="S19" s="40"/>
      <c r="T19" s="39"/>
    </row>
    <row r="20" spans="2:20" s="30" customFormat="1" ht="13.5" customHeight="1">
      <c r="B20" s="31">
        <v>5</v>
      </c>
      <c r="C20" s="32" t="s">
        <v>28</v>
      </c>
      <c r="D20" s="33" t="s">
        <v>29</v>
      </c>
      <c r="E20" s="33" t="s">
        <v>19</v>
      </c>
      <c r="F20" s="34">
        <v>1026870</v>
      </c>
      <c r="G20" s="35">
        <v>2433.168465</v>
      </c>
      <c r="H20" s="36">
        <v>0.0366499786</v>
      </c>
      <c r="I20" s="40"/>
      <c r="J20" s="38"/>
      <c r="K20" s="39"/>
      <c r="L20" s="40"/>
      <c r="M20" s="40"/>
      <c r="N20" s="40"/>
      <c r="O20" s="40"/>
      <c r="P20" s="40"/>
      <c r="Q20" s="40"/>
      <c r="R20" s="39"/>
      <c r="S20" s="40"/>
      <c r="T20" s="39"/>
    </row>
    <row r="21" spans="2:20" s="30" customFormat="1" ht="13.5" customHeight="1">
      <c r="B21" s="31">
        <v>6</v>
      </c>
      <c r="C21" s="32" t="s">
        <v>30</v>
      </c>
      <c r="D21" s="33" t="s">
        <v>31</v>
      </c>
      <c r="E21" s="33" t="s">
        <v>32</v>
      </c>
      <c r="F21" s="34">
        <v>88428</v>
      </c>
      <c r="G21" s="35">
        <v>3660.03492</v>
      </c>
      <c r="H21" s="36">
        <v>0.0551298456</v>
      </c>
      <c r="I21" s="40"/>
      <c r="J21" s="38"/>
      <c r="K21" s="39"/>
      <c r="L21" s="40"/>
      <c r="M21" s="40"/>
      <c r="N21" s="40"/>
      <c r="O21" s="40"/>
      <c r="P21" s="40"/>
      <c r="Q21" s="40"/>
      <c r="R21" s="39"/>
      <c r="S21" s="40"/>
      <c r="T21" s="39"/>
    </row>
    <row r="22" spans="2:20" s="30" customFormat="1" ht="13.5" customHeight="1">
      <c r="B22" s="31">
        <v>7</v>
      </c>
      <c r="C22" s="32" t="s">
        <v>33</v>
      </c>
      <c r="D22" s="33" t="s">
        <v>34</v>
      </c>
      <c r="E22" s="33" t="s">
        <v>32</v>
      </c>
      <c r="F22" s="34">
        <v>11370900</v>
      </c>
      <c r="G22" s="35">
        <v>2080.8747</v>
      </c>
      <c r="H22" s="36">
        <v>0.031343499000000004</v>
      </c>
      <c r="I22" s="41" t="s">
        <v>35</v>
      </c>
      <c r="J22" s="38"/>
      <c r="K22" s="39"/>
      <c r="L22" s="40"/>
      <c r="M22" s="40"/>
      <c r="N22" s="40"/>
      <c r="O22" s="40"/>
      <c r="P22" s="40"/>
      <c r="Q22" s="40"/>
      <c r="R22" s="39"/>
      <c r="S22" s="40"/>
      <c r="T22" s="39"/>
    </row>
    <row r="23" spans="2:8" s="30" customFormat="1" ht="13.5" customHeight="1">
      <c r="B23" s="31">
        <v>8</v>
      </c>
      <c r="C23" s="32" t="s">
        <v>36</v>
      </c>
      <c r="D23" s="33" t="s">
        <v>37</v>
      </c>
      <c r="E23" s="33" t="s">
        <v>25</v>
      </c>
      <c r="F23" s="34">
        <v>353400</v>
      </c>
      <c r="G23" s="35">
        <v>2026.0422</v>
      </c>
      <c r="H23" s="36">
        <v>0.030517575899999996</v>
      </c>
    </row>
    <row r="24" spans="2:20" s="30" customFormat="1" ht="13.5" customHeight="1">
      <c r="B24" s="31">
        <v>9</v>
      </c>
      <c r="C24" s="32" t="s">
        <v>38</v>
      </c>
      <c r="D24" s="33" t="s">
        <v>39</v>
      </c>
      <c r="E24" s="33" t="s">
        <v>40</v>
      </c>
      <c r="F24" s="34">
        <v>236663</v>
      </c>
      <c r="G24" s="35">
        <v>1177.9900825</v>
      </c>
      <c r="H24" s="36">
        <v>0.0177436589</v>
      </c>
      <c r="I24" s="40"/>
      <c r="J24" s="38"/>
      <c r="K24" s="39"/>
      <c r="L24" s="40"/>
      <c r="M24" s="40"/>
      <c r="N24" s="40"/>
      <c r="O24" s="40"/>
      <c r="P24" s="40"/>
      <c r="Q24" s="40"/>
      <c r="R24" s="39"/>
      <c r="S24" s="40"/>
      <c r="T24" s="39"/>
    </row>
    <row r="25" spans="2:20" s="30" customFormat="1" ht="13.5" customHeight="1">
      <c r="B25" s="31">
        <v>10</v>
      </c>
      <c r="C25" s="32" t="s">
        <v>41</v>
      </c>
      <c r="D25" s="33" t="s">
        <v>42</v>
      </c>
      <c r="E25" s="33" t="s">
        <v>22</v>
      </c>
      <c r="F25" s="34">
        <v>388489</v>
      </c>
      <c r="G25" s="35">
        <v>4914.9685835</v>
      </c>
      <c r="H25" s="36">
        <v>0.0740324791</v>
      </c>
      <c r="I25" s="40"/>
      <c r="J25" s="38"/>
      <c r="K25" s="39"/>
      <c r="L25" s="40"/>
      <c r="M25" s="40"/>
      <c r="N25" s="40"/>
      <c r="O25" s="40"/>
      <c r="P25" s="40"/>
      <c r="Q25" s="40"/>
      <c r="R25" s="39"/>
      <c r="S25" s="40"/>
      <c r="T25" s="39"/>
    </row>
    <row r="26" spans="2:20" s="30" customFormat="1" ht="13.5" customHeight="1">
      <c r="B26" s="31">
        <v>11</v>
      </c>
      <c r="C26" s="32" t="s">
        <v>43</v>
      </c>
      <c r="D26" s="33" t="s">
        <v>44</v>
      </c>
      <c r="E26" s="33" t="s">
        <v>45</v>
      </c>
      <c r="F26" s="34">
        <v>574281</v>
      </c>
      <c r="G26" s="35">
        <v>2289.9454875</v>
      </c>
      <c r="H26" s="36">
        <v>0.0344926603</v>
      </c>
      <c r="I26" s="40"/>
      <c r="J26" s="38"/>
      <c r="K26" s="39"/>
      <c r="L26" s="40"/>
      <c r="M26" s="40"/>
      <c r="N26" s="40"/>
      <c r="O26" s="40"/>
      <c r="P26" s="40"/>
      <c r="Q26" s="40"/>
      <c r="R26" s="39"/>
      <c r="S26" s="40"/>
      <c r="T26" s="39"/>
    </row>
    <row r="27" spans="2:20" s="30" customFormat="1" ht="13.5" customHeight="1">
      <c r="B27" s="31">
        <v>12</v>
      </c>
      <c r="C27" s="32" t="s">
        <v>46</v>
      </c>
      <c r="D27" s="33" t="s">
        <v>47</v>
      </c>
      <c r="E27" s="33" t="s">
        <v>48</v>
      </c>
      <c r="F27" s="34">
        <v>363500</v>
      </c>
      <c r="G27" s="35">
        <v>1778.42375</v>
      </c>
      <c r="H27" s="36">
        <v>0.026787784499999998</v>
      </c>
      <c r="I27" s="40"/>
      <c r="J27" s="38"/>
      <c r="K27" s="39"/>
      <c r="L27" s="40"/>
      <c r="M27" s="40"/>
      <c r="N27" s="40"/>
      <c r="O27" s="40"/>
      <c r="P27" s="40"/>
      <c r="Q27" s="40"/>
      <c r="R27" s="39"/>
      <c r="S27" s="40"/>
      <c r="T27" s="39"/>
    </row>
    <row r="28" spans="2:20" s="30" customFormat="1" ht="13.5" customHeight="1">
      <c r="B28" s="31">
        <v>13</v>
      </c>
      <c r="C28" s="32" t="s">
        <v>49</v>
      </c>
      <c r="D28" s="33" t="s">
        <v>50</v>
      </c>
      <c r="E28" s="33" t="s">
        <v>51</v>
      </c>
      <c r="F28" s="34">
        <v>178078</v>
      </c>
      <c r="G28" s="35">
        <v>301.48605399999997</v>
      </c>
      <c r="H28" s="36">
        <v>0.0045411806</v>
      </c>
      <c r="I28" s="40"/>
      <c r="J28" s="38"/>
      <c r="K28" s="39"/>
      <c r="L28" s="40"/>
      <c r="M28" s="40"/>
      <c r="N28" s="40"/>
      <c r="O28" s="40"/>
      <c r="P28" s="40"/>
      <c r="Q28" s="40"/>
      <c r="R28" s="39"/>
      <c r="S28" s="40"/>
      <c r="T28" s="39"/>
    </row>
    <row r="29" spans="2:20" s="30" customFormat="1" ht="13.5" customHeight="1">
      <c r="B29" s="31">
        <v>14</v>
      </c>
      <c r="C29" s="32" t="s">
        <v>52</v>
      </c>
      <c r="D29" s="33" t="s">
        <v>53</v>
      </c>
      <c r="E29" s="33" t="s">
        <v>54</v>
      </c>
      <c r="F29" s="34">
        <v>8748218</v>
      </c>
      <c r="G29" s="35">
        <v>1977.0972680000002</v>
      </c>
      <c r="H29" s="36">
        <v>0.0297803353</v>
      </c>
      <c r="I29" s="40"/>
      <c r="J29" s="38"/>
      <c r="K29" s="39"/>
      <c r="L29" s="40"/>
      <c r="M29" s="40"/>
      <c r="N29" s="40"/>
      <c r="O29" s="40"/>
      <c r="P29" s="40"/>
      <c r="Q29" s="40"/>
      <c r="R29" s="39"/>
      <c r="S29" s="40"/>
      <c r="T29" s="39"/>
    </row>
    <row r="30" spans="2:20" s="30" customFormat="1" ht="13.5" customHeight="1">
      <c r="B30" s="31">
        <v>15</v>
      </c>
      <c r="C30" s="32" t="s">
        <v>55</v>
      </c>
      <c r="D30" s="33" t="s">
        <v>56</v>
      </c>
      <c r="E30" s="33" t="s">
        <v>48</v>
      </c>
      <c r="F30" s="34">
        <v>430073</v>
      </c>
      <c r="G30" s="35">
        <v>3193.5070615</v>
      </c>
      <c r="H30" s="36">
        <v>0.0481026971</v>
      </c>
      <c r="I30" s="40"/>
      <c r="J30" s="38"/>
      <c r="K30" s="39"/>
      <c r="L30" s="40"/>
      <c r="M30" s="40"/>
      <c r="N30" s="40"/>
      <c r="O30" s="40"/>
      <c r="P30" s="40"/>
      <c r="Q30" s="40"/>
      <c r="R30" s="39"/>
      <c r="S30" s="40"/>
      <c r="T30" s="39"/>
    </row>
    <row r="31" spans="2:20" s="30" customFormat="1" ht="13.5" customHeight="1">
      <c r="B31" s="31">
        <v>16</v>
      </c>
      <c r="C31" s="32" t="s">
        <v>57</v>
      </c>
      <c r="D31" s="33" t="s">
        <v>58</v>
      </c>
      <c r="E31" s="33" t="s">
        <v>40</v>
      </c>
      <c r="F31" s="34">
        <v>33600</v>
      </c>
      <c r="G31" s="35">
        <v>584.1528</v>
      </c>
      <c r="H31" s="36">
        <v>0.008798892499999999</v>
      </c>
      <c r="I31" s="40"/>
      <c r="J31" s="38"/>
      <c r="K31" s="39"/>
      <c r="L31" s="40"/>
      <c r="M31" s="40"/>
      <c r="N31" s="40"/>
      <c r="O31" s="40"/>
      <c r="P31" s="40"/>
      <c r="Q31" s="40"/>
      <c r="R31" s="39"/>
      <c r="S31" s="40"/>
      <c r="T31" s="39"/>
    </row>
    <row r="32" spans="2:20" s="30" customFormat="1" ht="13.5" customHeight="1">
      <c r="B32" s="31">
        <v>17</v>
      </c>
      <c r="C32" s="32" t="s">
        <v>59</v>
      </c>
      <c r="D32" s="33" t="s">
        <v>60</v>
      </c>
      <c r="E32" s="33" t="s">
        <v>61</v>
      </c>
      <c r="F32" s="34">
        <v>168012</v>
      </c>
      <c r="G32" s="35">
        <v>332.327736</v>
      </c>
      <c r="H32" s="36">
        <v>0.005005738199999999</v>
      </c>
      <c r="I32" s="40"/>
      <c r="J32" s="38"/>
      <c r="K32" s="39"/>
      <c r="L32" s="40"/>
      <c r="M32" s="40"/>
      <c r="N32" s="40"/>
      <c r="O32" s="40"/>
      <c r="P32" s="40"/>
      <c r="Q32" s="40"/>
      <c r="R32" s="39"/>
      <c r="S32" s="40"/>
      <c r="T32" s="39"/>
    </row>
    <row r="33" spans="2:20" s="30" customFormat="1" ht="13.5" customHeight="1">
      <c r="B33" s="31">
        <v>18</v>
      </c>
      <c r="C33" s="32" t="s">
        <v>62</v>
      </c>
      <c r="D33" s="33" t="s">
        <v>63</v>
      </c>
      <c r="E33" s="33" t="s">
        <v>64</v>
      </c>
      <c r="F33" s="34">
        <v>371395</v>
      </c>
      <c r="G33" s="35">
        <v>2783.7912225</v>
      </c>
      <c r="H33" s="36">
        <v>0.0419312885</v>
      </c>
      <c r="I33" s="40"/>
      <c r="J33" s="38"/>
      <c r="K33" s="39"/>
      <c r="L33" s="40"/>
      <c r="M33" s="40"/>
      <c r="N33" s="40"/>
      <c r="O33" s="40"/>
      <c r="P33" s="40"/>
      <c r="Q33" s="40"/>
      <c r="R33" s="39"/>
      <c r="S33" s="40"/>
      <c r="T33" s="39"/>
    </row>
    <row r="34" spans="2:20" ht="16.5" customHeight="1">
      <c r="B34" s="27" t="s">
        <v>35</v>
      </c>
      <c r="C34" s="42" t="s">
        <v>65</v>
      </c>
      <c r="D34" s="43"/>
      <c r="E34" s="44"/>
      <c r="F34" s="45"/>
      <c r="G34" s="45"/>
      <c r="H34" s="46"/>
      <c r="I34" s="8"/>
      <c r="J34" s="47"/>
      <c r="K34" s="48"/>
      <c r="L34" s="8"/>
      <c r="M34" s="8"/>
      <c r="N34" s="8"/>
      <c r="O34" s="8"/>
      <c r="P34" s="8"/>
      <c r="Q34" s="8"/>
      <c r="R34" s="48"/>
      <c r="S34" s="8"/>
      <c r="T34" s="48"/>
    </row>
    <row r="35" spans="2:20" s="30" customFormat="1" ht="13.5" customHeight="1">
      <c r="B35" s="31">
        <v>19</v>
      </c>
      <c r="C35" s="32" t="s">
        <v>66</v>
      </c>
      <c r="D35" s="33" t="s">
        <v>67</v>
      </c>
      <c r="E35" s="33" t="s">
        <v>40</v>
      </c>
      <c r="F35" s="34">
        <v>142400</v>
      </c>
      <c r="G35" s="35">
        <v>764.688</v>
      </c>
      <c r="H35" s="36">
        <v>0.011518232</v>
      </c>
      <c r="I35" s="40"/>
      <c r="J35" s="38"/>
      <c r="K35" s="39"/>
      <c r="L35" s="40"/>
      <c r="M35" s="40"/>
      <c r="N35" s="40"/>
      <c r="O35" s="40"/>
      <c r="P35" s="40"/>
      <c r="Q35" s="40"/>
      <c r="R35" s="39"/>
      <c r="S35" s="40"/>
      <c r="T35" s="39"/>
    </row>
    <row r="36" spans="2:20" s="30" customFormat="1" ht="13.5" customHeight="1">
      <c r="B36" s="31">
        <v>20</v>
      </c>
      <c r="C36" s="32" t="s">
        <v>68</v>
      </c>
      <c r="D36" s="33" t="s">
        <v>69</v>
      </c>
      <c r="E36" s="33" t="s">
        <v>70</v>
      </c>
      <c r="F36" s="34">
        <v>290400</v>
      </c>
      <c r="G36" s="35">
        <v>836.4972</v>
      </c>
      <c r="H36" s="36">
        <v>0.0125998692</v>
      </c>
      <c r="I36" s="40"/>
      <c r="J36" s="38"/>
      <c r="K36" s="39"/>
      <c r="L36" s="40"/>
      <c r="M36" s="40"/>
      <c r="N36" s="40"/>
      <c r="O36" s="40"/>
      <c r="P36" s="40"/>
      <c r="Q36" s="40"/>
      <c r="R36" s="39"/>
      <c r="S36" s="40"/>
      <c r="T36" s="39"/>
    </row>
    <row r="37" spans="2:20" s="30" customFormat="1" ht="13.5" customHeight="1">
      <c r="B37" s="31">
        <v>21</v>
      </c>
      <c r="C37" s="32" t="s">
        <v>71</v>
      </c>
      <c r="D37" s="33" t="s">
        <v>72</v>
      </c>
      <c r="E37" s="33" t="s">
        <v>48</v>
      </c>
      <c r="F37" s="34">
        <v>77500</v>
      </c>
      <c r="G37" s="35">
        <v>936.2775</v>
      </c>
      <c r="H37" s="36">
        <v>0.0141028255</v>
      </c>
      <c r="I37" s="40"/>
      <c r="J37" s="38"/>
      <c r="K37" s="39"/>
      <c r="L37" s="40"/>
      <c r="M37" s="40"/>
      <c r="N37" s="40"/>
      <c r="O37" s="40"/>
      <c r="P37" s="40"/>
      <c r="Q37" s="40"/>
      <c r="R37" s="39"/>
      <c r="S37" s="40"/>
      <c r="T37" s="39"/>
    </row>
    <row r="38" spans="2:20" s="30" customFormat="1" ht="13.5" customHeight="1">
      <c r="B38" s="31">
        <v>22</v>
      </c>
      <c r="C38" s="32" t="s">
        <v>73</v>
      </c>
      <c r="D38" s="33" t="s">
        <v>74</v>
      </c>
      <c r="E38" s="33" t="s">
        <v>64</v>
      </c>
      <c r="F38" s="34">
        <v>99200</v>
      </c>
      <c r="G38" s="35">
        <v>322.3504</v>
      </c>
      <c r="H38" s="36">
        <v>0.0048554531000000005</v>
      </c>
      <c r="I38" s="40"/>
      <c r="J38" s="38"/>
      <c r="K38" s="39"/>
      <c r="L38" s="40"/>
      <c r="M38" s="40"/>
      <c r="N38" s="40"/>
      <c r="O38" s="40"/>
      <c r="P38" s="40"/>
      <c r="Q38" s="40"/>
      <c r="R38" s="39"/>
      <c r="S38" s="40"/>
      <c r="T38" s="39"/>
    </row>
    <row r="39" spans="2:20" s="30" customFormat="1" ht="13.5" customHeight="1">
      <c r="B39" s="31">
        <v>23</v>
      </c>
      <c r="C39" s="32" t="s">
        <v>75</v>
      </c>
      <c r="D39" s="33" t="s">
        <v>76</v>
      </c>
      <c r="E39" s="33" t="s">
        <v>77</v>
      </c>
      <c r="F39" s="34">
        <v>393000</v>
      </c>
      <c r="G39" s="35">
        <v>1604.8155</v>
      </c>
      <c r="H39" s="36">
        <v>0.0241727832</v>
      </c>
      <c r="I39" s="40"/>
      <c r="J39" s="38"/>
      <c r="K39" s="39"/>
      <c r="L39" s="40"/>
      <c r="M39" s="40"/>
      <c r="N39" s="40"/>
      <c r="O39" s="40"/>
      <c r="P39" s="40"/>
      <c r="Q39" s="40"/>
      <c r="R39" s="39"/>
      <c r="S39" s="40"/>
      <c r="T39" s="39"/>
    </row>
    <row r="40" spans="2:20" s="30" customFormat="1" ht="13.5" customHeight="1">
      <c r="B40" s="31">
        <v>24</v>
      </c>
      <c r="C40" s="32" t="s">
        <v>78</v>
      </c>
      <c r="D40" s="33" t="s">
        <v>79</v>
      </c>
      <c r="E40" s="33" t="s">
        <v>19</v>
      </c>
      <c r="F40" s="34">
        <v>74200</v>
      </c>
      <c r="G40" s="35">
        <v>699.6689</v>
      </c>
      <c r="H40" s="36">
        <v>0.0105388717</v>
      </c>
      <c r="I40" s="40"/>
      <c r="J40" s="38"/>
      <c r="K40" s="39"/>
      <c r="L40" s="40"/>
      <c r="M40" s="40"/>
      <c r="N40" s="40"/>
      <c r="O40" s="40"/>
      <c r="P40" s="40"/>
      <c r="Q40" s="40"/>
      <c r="R40" s="39"/>
      <c r="S40" s="40"/>
      <c r="T40" s="39"/>
    </row>
    <row r="41" spans="2:20" s="30" customFormat="1" ht="13.5" customHeight="1">
      <c r="B41" s="31">
        <v>25</v>
      </c>
      <c r="C41" s="49" t="s">
        <v>80</v>
      </c>
      <c r="D41" s="50"/>
      <c r="E41" s="44"/>
      <c r="F41" s="51">
        <v>-142400</v>
      </c>
      <c r="G41" s="52">
        <v>-770.1</v>
      </c>
      <c r="H41" s="53">
        <v>-0.011599739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s="30" customFormat="1" ht="13.5" customHeight="1">
      <c r="B42" s="31">
        <v>26</v>
      </c>
      <c r="C42" s="49" t="s">
        <v>81</v>
      </c>
      <c r="D42" s="50"/>
      <c r="E42" s="44"/>
      <c r="F42" s="51">
        <v>-290400</v>
      </c>
      <c r="G42" s="52">
        <v>-839.55</v>
      </c>
      <c r="H42" s="53">
        <v>-0.0126457983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s="30" customFormat="1" ht="13.5" customHeight="1">
      <c r="B43" s="31">
        <v>27</v>
      </c>
      <c r="C43" s="49" t="s">
        <v>82</v>
      </c>
      <c r="D43" s="50"/>
      <c r="E43" s="44"/>
      <c r="F43" s="51">
        <v>-77500</v>
      </c>
      <c r="G43" s="52">
        <v>-943.14</v>
      </c>
      <c r="H43" s="53">
        <v>-0.0142061365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2:20" s="30" customFormat="1" ht="13.5" customHeight="1">
      <c r="B44" s="31">
        <v>28</v>
      </c>
      <c r="C44" s="49" t="s">
        <v>83</v>
      </c>
      <c r="D44" s="50"/>
      <c r="E44" s="44"/>
      <c r="F44" s="51">
        <v>-99200</v>
      </c>
      <c r="G44" s="52">
        <v>-323.84</v>
      </c>
      <c r="H44" s="53">
        <v>-0.005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2:20" s="30" customFormat="1" ht="13.5" customHeight="1">
      <c r="B45" s="31">
        <v>29</v>
      </c>
      <c r="C45" s="49" t="s">
        <v>84</v>
      </c>
      <c r="D45" s="50"/>
      <c r="E45" s="44"/>
      <c r="F45" s="51">
        <v>-393000</v>
      </c>
      <c r="G45" s="52">
        <v>-1615.43</v>
      </c>
      <c r="H45" s="53">
        <v>-0.024332613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2:20" s="30" customFormat="1" ht="13.5" customHeight="1">
      <c r="B46" s="31">
        <v>30</v>
      </c>
      <c r="C46" s="49" t="s">
        <v>85</v>
      </c>
      <c r="D46" s="50"/>
      <c r="E46" s="44"/>
      <c r="F46" s="51">
        <v>-74200</v>
      </c>
      <c r="G46" s="51">
        <v>-700</v>
      </c>
      <c r="H46" s="53">
        <v>-0.0105439011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2:20" ht="12.75">
      <c r="B47" s="27"/>
      <c r="C47" s="25" t="s">
        <v>86</v>
      </c>
      <c r="D47" s="54"/>
      <c r="E47" s="44"/>
      <c r="F47" s="44"/>
      <c r="G47" s="44"/>
      <c r="H47" s="55"/>
      <c r="I47" s="8"/>
      <c r="J47" s="47"/>
      <c r="K47" s="48"/>
      <c r="L47" s="8"/>
      <c r="M47" s="8"/>
      <c r="N47" s="8"/>
      <c r="O47" s="8"/>
      <c r="P47" s="8"/>
      <c r="Q47" s="8"/>
      <c r="R47" s="48"/>
      <c r="S47" s="8"/>
      <c r="T47" s="48"/>
    </row>
    <row r="48" spans="2:20" s="30" customFormat="1" ht="13.5" customHeight="1">
      <c r="B48" s="31">
        <v>31</v>
      </c>
      <c r="C48" s="32" t="s">
        <v>87</v>
      </c>
      <c r="D48" s="33" t="s">
        <v>88</v>
      </c>
      <c r="E48" s="33" t="s">
        <v>89</v>
      </c>
      <c r="F48" s="34">
        <v>17755</v>
      </c>
      <c r="G48" s="35">
        <v>1966.444372</v>
      </c>
      <c r="H48" s="36">
        <v>0.029619874400000003</v>
      </c>
      <c r="I48" s="56"/>
      <c r="J48" s="57"/>
      <c r="K48" s="39"/>
      <c r="L48" s="40"/>
      <c r="M48" s="40"/>
      <c r="N48" s="40"/>
      <c r="O48" s="40"/>
      <c r="P48" s="40"/>
      <c r="Q48" s="40"/>
      <c r="R48" s="39"/>
      <c r="S48" s="40"/>
      <c r="T48" s="39"/>
    </row>
    <row r="49" spans="2:20" s="30" customFormat="1" ht="13.5" customHeight="1">
      <c r="B49" s="31">
        <v>32</v>
      </c>
      <c r="C49" s="32" t="s">
        <v>90</v>
      </c>
      <c r="D49" s="33" t="s">
        <v>91</v>
      </c>
      <c r="E49" s="33" t="s">
        <v>48</v>
      </c>
      <c r="F49" s="34">
        <v>16593</v>
      </c>
      <c r="G49" s="35">
        <v>7604.3141112</v>
      </c>
      <c r="H49" s="36">
        <v>0.1145411647</v>
      </c>
      <c r="I49" s="56"/>
      <c r="J49" s="57"/>
      <c r="K49" s="39"/>
      <c r="L49" s="40"/>
      <c r="M49" s="40"/>
      <c r="N49" s="40"/>
      <c r="O49" s="40"/>
      <c r="P49" s="40"/>
      <c r="Q49" s="40"/>
      <c r="R49" s="39"/>
      <c r="S49" s="40"/>
      <c r="T49" s="39"/>
    </row>
    <row r="50" spans="2:20" s="30" customFormat="1" ht="13.5" customHeight="1">
      <c r="B50" s="31">
        <v>33</v>
      </c>
      <c r="C50" s="32" t="s">
        <v>92</v>
      </c>
      <c r="D50" s="33" t="s">
        <v>93</v>
      </c>
      <c r="E50" s="33" t="s">
        <v>94</v>
      </c>
      <c r="F50" s="34">
        <v>8316</v>
      </c>
      <c r="G50" s="35">
        <v>690.2788274</v>
      </c>
      <c r="H50" s="36">
        <v>0.0103974323</v>
      </c>
      <c r="I50" s="56"/>
      <c r="J50" s="57"/>
      <c r="K50" s="39"/>
      <c r="L50" s="40"/>
      <c r="M50" s="40"/>
      <c r="N50" s="40"/>
      <c r="O50" s="40"/>
      <c r="P50" s="40"/>
      <c r="Q50" s="40"/>
      <c r="R50" s="39"/>
      <c r="S50" s="40"/>
      <c r="T50" s="39"/>
    </row>
    <row r="51" spans="2:20" s="30" customFormat="1" ht="13.5" customHeight="1">
      <c r="B51" s="31">
        <v>34</v>
      </c>
      <c r="C51" s="32" t="s">
        <v>95</v>
      </c>
      <c r="D51" s="33" t="s">
        <v>96</v>
      </c>
      <c r="E51" s="33" t="s">
        <v>48</v>
      </c>
      <c r="F51" s="34">
        <v>20920</v>
      </c>
      <c r="G51" s="35">
        <v>2040.4703581</v>
      </c>
      <c r="H51" s="36">
        <v>0.0307349023</v>
      </c>
      <c r="I51" s="56"/>
      <c r="J51" s="57"/>
      <c r="K51" s="39"/>
      <c r="L51" s="40"/>
      <c r="M51" s="40"/>
      <c r="N51" s="40"/>
      <c r="O51" s="40"/>
      <c r="P51" s="40"/>
      <c r="Q51" s="40"/>
      <c r="R51" s="39"/>
      <c r="S51" s="40"/>
      <c r="T51" s="39"/>
    </row>
    <row r="52" spans="2:20" s="30" customFormat="1" ht="13.5" customHeight="1">
      <c r="B52" s="31">
        <v>35</v>
      </c>
      <c r="C52" s="32" t="s">
        <v>97</v>
      </c>
      <c r="D52" s="33" t="s">
        <v>98</v>
      </c>
      <c r="E52" s="33" t="s">
        <v>99</v>
      </c>
      <c r="F52" s="34">
        <v>37010</v>
      </c>
      <c r="G52" s="35">
        <v>1824.9231292</v>
      </c>
      <c r="H52" s="36">
        <v>0.0274881886</v>
      </c>
      <c r="I52" s="56"/>
      <c r="J52" s="57"/>
      <c r="K52" s="39"/>
      <c r="L52" s="40"/>
      <c r="M52" s="40"/>
      <c r="N52" s="40"/>
      <c r="O52" s="40"/>
      <c r="P52" s="40"/>
      <c r="Q52" s="40"/>
      <c r="R52" s="39"/>
      <c r="S52" s="40"/>
      <c r="T52" s="39"/>
    </row>
    <row r="53" spans="2:20" s="30" customFormat="1" ht="13.5" customHeight="1">
      <c r="B53" s="31">
        <v>36</v>
      </c>
      <c r="C53" s="32" t="s">
        <v>100</v>
      </c>
      <c r="D53" s="33" t="s">
        <v>101</v>
      </c>
      <c r="E53" s="33" t="s">
        <v>19</v>
      </c>
      <c r="F53" s="34">
        <v>56717</v>
      </c>
      <c r="G53" s="35">
        <v>313.8989683</v>
      </c>
      <c r="H53" s="36">
        <v>0.0047281521</v>
      </c>
      <c r="I53" s="56"/>
      <c r="J53" s="57"/>
      <c r="K53" s="39"/>
      <c r="L53" s="40"/>
      <c r="M53" s="40"/>
      <c r="N53" s="40"/>
      <c r="O53" s="40"/>
      <c r="P53" s="40"/>
      <c r="Q53" s="40"/>
      <c r="R53" s="39"/>
      <c r="S53" s="40"/>
      <c r="T53" s="39"/>
    </row>
    <row r="54" spans="2:20" s="30" customFormat="1" ht="13.5" customHeight="1">
      <c r="B54" s="31">
        <v>37</v>
      </c>
      <c r="C54" s="32" t="s">
        <v>102</v>
      </c>
      <c r="D54" s="33" t="s">
        <v>103</v>
      </c>
      <c r="E54" s="33" t="s">
        <v>104</v>
      </c>
      <c r="F54" s="34">
        <v>39675</v>
      </c>
      <c r="G54" s="35">
        <v>2760.4401786000003</v>
      </c>
      <c r="H54" s="36">
        <v>0.0415795598</v>
      </c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2:20" s="30" customFormat="1" ht="13.5" customHeight="1">
      <c r="B55" s="31">
        <v>38</v>
      </c>
      <c r="C55" s="49" t="s">
        <v>105</v>
      </c>
      <c r="D55" s="50"/>
      <c r="E55" s="44"/>
      <c r="F55" s="51">
        <v>-21550000</v>
      </c>
      <c r="G55" s="51">
        <v>-14366.31</v>
      </c>
      <c r="H55" s="53">
        <v>-0.21639474239999998</v>
      </c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2:20" s="30" customFormat="1" ht="13.5" customHeight="1">
      <c r="B56" s="31">
        <v>39</v>
      </c>
      <c r="C56" s="49" t="s">
        <v>106</v>
      </c>
      <c r="D56" s="50"/>
      <c r="E56" s="44"/>
      <c r="F56" s="51">
        <v>-2000000</v>
      </c>
      <c r="G56" s="51">
        <v>-1354.25</v>
      </c>
      <c r="H56" s="53">
        <v>-0.0203986014</v>
      </c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2:20" ht="12.75">
      <c r="B57" s="27"/>
      <c r="C57" s="25"/>
      <c r="D57" s="58"/>
      <c r="E57" s="59"/>
      <c r="F57" s="60"/>
      <c r="G57" s="28"/>
      <c r="H57" s="6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0" ht="12.75">
      <c r="B58" s="27" t="s">
        <v>107</v>
      </c>
      <c r="C58" s="25" t="s">
        <v>108</v>
      </c>
      <c r="D58" s="25"/>
      <c r="E58" s="29"/>
      <c r="F58" s="62" t="s">
        <v>109</v>
      </c>
      <c r="G58" s="34" t="s">
        <v>109</v>
      </c>
      <c r="H58" s="36" t="s">
        <v>109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2:20" ht="12.75">
      <c r="B59" s="27" t="s">
        <v>35</v>
      </c>
      <c r="C59" s="32" t="s">
        <v>35</v>
      </c>
      <c r="D59" s="33" t="s">
        <v>35</v>
      </c>
      <c r="E59" s="33" t="s">
        <v>35</v>
      </c>
      <c r="F59" s="63"/>
      <c r="G59" s="64"/>
      <c r="H59" s="6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>
      <c r="A60" s="65"/>
      <c r="B60" s="24"/>
      <c r="C60" s="25"/>
      <c r="D60" s="25"/>
      <c r="E60" s="66" t="s">
        <v>110</v>
      </c>
      <c r="F60" s="28" t="s">
        <v>35</v>
      </c>
      <c r="G60" s="28">
        <f>SUM(G16:G59)-G41-G42-G43-G44-G45-G46-G55-G56</f>
        <v>60915.77663129998</v>
      </c>
      <c r="H60" s="67">
        <f>SUM(H16:H59)-H41-H42-H43-H44-H45-H46-H55-H56</f>
        <v>0.9175533652</v>
      </c>
      <c r="I60" s="8"/>
      <c r="J60" s="6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2:20" ht="12.75">
      <c r="B61" s="24"/>
      <c r="C61" s="24"/>
      <c r="D61" s="24"/>
      <c r="E61" s="29"/>
      <c r="F61" s="69"/>
      <c r="G61" s="69"/>
      <c r="H61" s="7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2:20" ht="12.75">
      <c r="B62" s="24"/>
      <c r="C62" s="71" t="s">
        <v>111</v>
      </c>
      <c r="D62" s="24"/>
      <c r="E62" s="29"/>
      <c r="F62" s="69"/>
      <c r="G62" s="69"/>
      <c r="H62" s="7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2:8" ht="12.75">
      <c r="B63" s="24"/>
      <c r="C63" s="25" t="s">
        <v>112</v>
      </c>
      <c r="D63" s="25"/>
      <c r="E63" s="28"/>
      <c r="F63" s="72"/>
      <c r="G63" s="73"/>
      <c r="H63" s="72"/>
    </row>
    <row r="64" spans="1:8" ht="12.75">
      <c r="A64" s="74"/>
      <c r="B64" s="24"/>
      <c r="C64" s="58" t="s">
        <v>113</v>
      </c>
      <c r="D64" s="24"/>
      <c r="E64" s="29"/>
      <c r="F64" s="72"/>
      <c r="G64" s="73" t="s">
        <v>109</v>
      </c>
      <c r="H64" s="72" t="s">
        <v>109</v>
      </c>
    </row>
    <row r="65" spans="1:10" ht="12.75">
      <c r="A65" s="74"/>
      <c r="B65" s="24"/>
      <c r="C65" s="58" t="s">
        <v>114</v>
      </c>
      <c r="D65" s="24"/>
      <c r="E65" s="29"/>
      <c r="F65" s="72"/>
      <c r="G65" s="73" t="s">
        <v>109</v>
      </c>
      <c r="H65" s="72" t="s">
        <v>109</v>
      </c>
      <c r="J65" s="68"/>
    </row>
    <row r="66" spans="1:10" ht="12.75">
      <c r="A66" s="74"/>
      <c r="B66" s="24"/>
      <c r="C66" s="58" t="s">
        <v>115</v>
      </c>
      <c r="D66" s="24"/>
      <c r="E66" s="29"/>
      <c r="F66" s="72"/>
      <c r="G66" s="73" t="s">
        <v>109</v>
      </c>
      <c r="H66" s="72" t="s">
        <v>109</v>
      </c>
      <c r="J66" s="68"/>
    </row>
    <row r="67" spans="1:10" ht="12.75">
      <c r="A67" s="74"/>
      <c r="B67" s="24"/>
      <c r="C67" s="58" t="s">
        <v>116</v>
      </c>
      <c r="D67" s="24"/>
      <c r="E67" s="29"/>
      <c r="F67" s="75"/>
      <c r="G67" s="34">
        <v>4124.41</v>
      </c>
      <c r="H67" s="76">
        <v>0.0621245172</v>
      </c>
      <c r="J67" s="68"/>
    </row>
    <row r="68" spans="1:10" s="81" customFormat="1" ht="12.75">
      <c r="A68" s="77"/>
      <c r="B68" s="25"/>
      <c r="C68" s="78" t="s">
        <v>117</v>
      </c>
      <c r="D68" s="25" t="s">
        <v>35</v>
      </c>
      <c r="E68" s="28" t="s">
        <v>35</v>
      </c>
      <c r="F68" s="79"/>
      <c r="G68" s="45"/>
      <c r="H68" s="80"/>
      <c r="I68" s="81" t="s">
        <v>35</v>
      </c>
      <c r="J68" s="82"/>
    </row>
    <row r="69" spans="1:10" ht="12.75">
      <c r="A69" s="74"/>
      <c r="B69" s="24"/>
      <c r="C69" s="83" t="s">
        <v>118</v>
      </c>
      <c r="D69" s="24"/>
      <c r="E69" s="29"/>
      <c r="F69" s="60"/>
      <c r="G69" s="84">
        <v>100</v>
      </c>
      <c r="H69" s="36">
        <v>0.0015062656</v>
      </c>
      <c r="J69" s="68"/>
    </row>
    <row r="70" spans="1:10" ht="12.75">
      <c r="A70" s="74"/>
      <c r="B70" s="24"/>
      <c r="C70" s="83"/>
      <c r="D70" s="24"/>
      <c r="E70" s="29"/>
      <c r="F70" s="60"/>
      <c r="G70" s="84"/>
      <c r="H70" s="85"/>
      <c r="J70" s="68"/>
    </row>
    <row r="71" spans="1:12" ht="12.75">
      <c r="A71" s="74"/>
      <c r="B71" s="24"/>
      <c r="C71" s="58" t="s">
        <v>119</v>
      </c>
      <c r="D71" s="24"/>
      <c r="E71" s="29"/>
      <c r="F71" s="60"/>
      <c r="G71" s="84">
        <v>1056.03</v>
      </c>
      <c r="H71" s="85">
        <v>0.01590661835949027</v>
      </c>
      <c r="I71" s="1" t="s">
        <v>35</v>
      </c>
      <c r="J71" s="68"/>
      <c r="K71" s="1" t="s">
        <v>35</v>
      </c>
      <c r="L71" s="68"/>
    </row>
    <row r="72" spans="1:12" ht="12.75">
      <c r="A72" s="74"/>
      <c r="B72" s="24"/>
      <c r="C72" s="83"/>
      <c r="D72" s="24"/>
      <c r="E72" s="66" t="s">
        <v>110</v>
      </c>
      <c r="F72" s="60"/>
      <c r="G72" s="86">
        <f>SUM(G64:G71)</f>
        <v>5280.44</v>
      </c>
      <c r="H72" s="87">
        <f>SUM(H64:H71)</f>
        <v>0.07953740115949028</v>
      </c>
      <c r="I72" s="68" t="s">
        <v>35</v>
      </c>
      <c r="J72" s="68" t="s">
        <v>120</v>
      </c>
      <c r="K72" s="1" t="s">
        <v>35</v>
      </c>
      <c r="L72" s="68"/>
    </row>
    <row r="73" spans="1:10" ht="12.75">
      <c r="A73" s="74"/>
      <c r="B73" s="24"/>
      <c r="C73" s="83"/>
      <c r="D73" s="24"/>
      <c r="E73" s="29"/>
      <c r="F73" s="60"/>
      <c r="G73" s="88"/>
      <c r="H73" s="89"/>
      <c r="J73" s="68"/>
    </row>
    <row r="74" spans="1:12" ht="12.75">
      <c r="A74" s="74"/>
      <c r="B74" s="24"/>
      <c r="C74" s="78" t="s">
        <v>121</v>
      </c>
      <c r="D74" s="24"/>
      <c r="E74" s="29"/>
      <c r="F74" s="60"/>
      <c r="G74" s="90">
        <f>22161.78-G71+G41+G42+G43+G44+G45+G46+G55+G56+0.01</f>
        <v>193.14000000000283</v>
      </c>
      <c r="H74" s="87">
        <v>0.002909051072193405</v>
      </c>
      <c r="I74" s="1" t="s">
        <v>35</v>
      </c>
      <c r="J74" s="68"/>
      <c r="K74" s="1" t="s">
        <v>35</v>
      </c>
      <c r="L74" s="68"/>
    </row>
    <row r="75" spans="1:10" ht="12.75">
      <c r="A75" s="74"/>
      <c r="B75" s="24"/>
      <c r="C75" s="83"/>
      <c r="D75" s="24"/>
      <c r="E75" s="29"/>
      <c r="F75" s="60"/>
      <c r="G75" s="88"/>
      <c r="H75" s="89"/>
      <c r="J75" s="68"/>
    </row>
    <row r="76" spans="1:10" ht="18" customHeight="1">
      <c r="A76" s="65"/>
      <c r="B76" s="25"/>
      <c r="C76" s="25" t="s">
        <v>122</v>
      </c>
      <c r="D76" s="25"/>
      <c r="E76" s="28"/>
      <c r="F76" s="28"/>
      <c r="G76" s="28">
        <f>G74+G72+G60</f>
        <v>66389.35663129999</v>
      </c>
      <c r="H76" s="67">
        <f>H74+H72+H60</f>
        <v>0.9999998174316836</v>
      </c>
      <c r="J76" s="91" t="s">
        <v>120</v>
      </c>
    </row>
    <row r="77" spans="2:10" ht="12.75">
      <c r="B77" s="92"/>
      <c r="C77" s="93"/>
      <c r="D77" s="93"/>
      <c r="E77" s="94"/>
      <c r="F77" s="94"/>
      <c r="G77" s="95"/>
      <c r="H77" s="96" t="s">
        <v>35</v>
      </c>
      <c r="I77" s="68" t="s">
        <v>35</v>
      </c>
      <c r="J77" s="68" t="s">
        <v>120</v>
      </c>
    </row>
    <row r="78" spans="2:8" ht="12.75">
      <c r="B78" s="97" t="s">
        <v>123</v>
      </c>
      <c r="C78" s="98"/>
      <c r="D78" s="98"/>
      <c r="E78" s="98"/>
      <c r="F78" s="99"/>
      <c r="G78" s="98"/>
      <c r="H78" s="100" t="s">
        <v>35</v>
      </c>
    </row>
    <row r="79" spans="2:8" ht="12.75">
      <c r="B79" s="101" t="s">
        <v>124</v>
      </c>
      <c r="C79" s="102" t="s">
        <v>125</v>
      </c>
      <c r="D79" s="98"/>
      <c r="E79" s="98"/>
      <c r="F79" s="99"/>
      <c r="G79" s="98"/>
      <c r="H79" s="100" t="s">
        <v>35</v>
      </c>
    </row>
    <row r="80" spans="2:8" ht="12.75">
      <c r="B80" s="101" t="s">
        <v>126</v>
      </c>
      <c r="C80" s="102" t="s">
        <v>127</v>
      </c>
      <c r="D80" s="98"/>
      <c r="E80" s="98"/>
      <c r="F80" s="99"/>
      <c r="G80" s="98"/>
      <c r="H80" s="100" t="s">
        <v>35</v>
      </c>
    </row>
    <row r="81" spans="2:9" ht="12.75">
      <c r="B81" s="101" t="s">
        <v>128</v>
      </c>
      <c r="C81" s="102" t="s">
        <v>129</v>
      </c>
      <c r="D81" s="102"/>
      <c r="E81" s="102"/>
      <c r="F81" s="102"/>
      <c r="G81" s="102"/>
      <c r="H81" s="103" t="s">
        <v>35</v>
      </c>
      <c r="I81" s="30"/>
    </row>
    <row r="82" spans="2:9" ht="12.75">
      <c r="B82" s="101"/>
      <c r="C82" s="104" t="s">
        <v>130</v>
      </c>
      <c r="D82" s="105" t="s">
        <v>131</v>
      </c>
      <c r="E82" s="105" t="s">
        <v>132</v>
      </c>
      <c r="F82" s="102"/>
      <c r="G82" s="102"/>
      <c r="H82" s="106" t="s">
        <v>35</v>
      </c>
      <c r="I82" s="30"/>
    </row>
    <row r="83" spans="2:9" ht="12.75">
      <c r="B83" s="101"/>
      <c r="C83" s="107" t="s">
        <v>133</v>
      </c>
      <c r="D83" s="108">
        <v>17.0291</v>
      </c>
      <c r="E83" s="109">
        <v>17.1537</v>
      </c>
      <c r="F83" s="102"/>
      <c r="G83" s="102"/>
      <c r="H83" s="103" t="s">
        <v>35</v>
      </c>
      <c r="I83" s="30"/>
    </row>
    <row r="84" spans="2:9" ht="12.75">
      <c r="B84" s="101"/>
      <c r="C84" s="107" t="s">
        <v>134</v>
      </c>
      <c r="D84" s="108">
        <v>16.7914</v>
      </c>
      <c r="E84" s="109">
        <v>16.9071</v>
      </c>
      <c r="F84" s="102"/>
      <c r="G84" s="102"/>
      <c r="H84" s="103"/>
      <c r="I84" s="30"/>
    </row>
    <row r="85" spans="2:8" s="30" customFormat="1" ht="12.75">
      <c r="B85" s="110"/>
      <c r="C85" s="102" t="s">
        <v>135</v>
      </c>
      <c r="D85" s="102"/>
      <c r="E85" s="102"/>
      <c r="F85" s="102"/>
      <c r="G85" s="102"/>
      <c r="H85" s="103"/>
    </row>
    <row r="86" spans="2:8" s="30" customFormat="1" ht="12.75" customHeight="1">
      <c r="B86" s="101" t="s">
        <v>136</v>
      </c>
      <c r="C86" s="111" t="s">
        <v>137</v>
      </c>
      <c r="D86" s="102"/>
      <c r="E86" s="102"/>
      <c r="F86" s="102"/>
      <c r="G86" s="102"/>
      <c r="H86" s="103"/>
    </row>
    <row r="87" spans="2:8" s="30" customFormat="1" ht="12.75" customHeight="1">
      <c r="B87" s="101" t="s">
        <v>138</v>
      </c>
      <c r="C87" s="111" t="s">
        <v>139</v>
      </c>
      <c r="D87" s="102"/>
      <c r="E87" s="102"/>
      <c r="F87" s="102"/>
      <c r="G87" s="102"/>
      <c r="H87" s="103"/>
    </row>
    <row r="88" spans="2:8" s="30" customFormat="1" ht="12.75" customHeight="1">
      <c r="B88" s="101" t="s">
        <v>140</v>
      </c>
      <c r="C88" s="102" t="s">
        <v>141</v>
      </c>
      <c r="D88" s="102"/>
      <c r="E88" s="102"/>
      <c r="F88" s="102"/>
      <c r="G88" s="102"/>
      <c r="H88" s="103"/>
    </row>
    <row r="89" spans="2:8" s="30" customFormat="1" ht="12.75" customHeight="1">
      <c r="B89" s="110"/>
      <c r="C89" s="102" t="s">
        <v>142</v>
      </c>
      <c r="D89" s="102"/>
      <c r="E89" s="102"/>
      <c r="F89" s="102"/>
      <c r="G89" s="102"/>
      <c r="H89" s="103"/>
    </row>
    <row r="90" spans="2:9" s="30" customFormat="1" ht="12.75" customHeight="1">
      <c r="B90" s="101" t="s">
        <v>143</v>
      </c>
      <c r="C90" s="102" t="s">
        <v>144</v>
      </c>
      <c r="D90" s="102"/>
      <c r="E90" s="102"/>
      <c r="F90" s="102"/>
      <c r="G90" s="102"/>
      <c r="H90" s="103"/>
      <c r="I90" s="40"/>
    </row>
    <row r="91" spans="2:9" s="30" customFormat="1" ht="12.75" customHeight="1">
      <c r="B91" s="101" t="s">
        <v>145</v>
      </c>
      <c r="C91" s="102" t="s">
        <v>146</v>
      </c>
      <c r="D91" s="102"/>
      <c r="E91" s="102"/>
      <c r="F91" s="102"/>
      <c r="G91" s="102"/>
      <c r="H91" s="103"/>
      <c r="I91" s="40"/>
    </row>
    <row r="92" spans="2:9" s="30" customFormat="1" ht="12.75" customHeight="1">
      <c r="B92" s="101" t="s">
        <v>147</v>
      </c>
      <c r="C92" s="102" t="s">
        <v>148</v>
      </c>
      <c r="D92" s="102"/>
      <c r="E92" s="102"/>
      <c r="F92" s="102"/>
      <c r="G92" s="102"/>
      <c r="H92" s="103"/>
      <c r="I92" s="40"/>
    </row>
    <row r="93" spans="2:9" s="30" customFormat="1" ht="12.75" customHeight="1">
      <c r="B93" s="101" t="s">
        <v>149</v>
      </c>
      <c r="C93" s="112" t="s">
        <v>150</v>
      </c>
      <c r="D93" s="113">
        <v>0.857</v>
      </c>
      <c r="E93" s="102"/>
      <c r="F93" s="102"/>
      <c r="G93" s="102"/>
      <c r="H93" s="103"/>
      <c r="I93" s="40"/>
    </row>
    <row r="94" spans="2:9" s="30" customFormat="1" ht="12.75" customHeight="1">
      <c r="B94" s="101" t="s">
        <v>151</v>
      </c>
      <c r="C94" s="112" t="s">
        <v>152</v>
      </c>
      <c r="D94" s="113">
        <v>0.0317</v>
      </c>
      <c r="E94" s="102"/>
      <c r="F94" s="102"/>
      <c r="G94" s="102"/>
      <c r="H94" s="103"/>
      <c r="I94" s="40"/>
    </row>
    <row r="95" spans="2:9" s="30" customFormat="1" ht="12.75" customHeight="1">
      <c r="B95" s="101" t="s">
        <v>153</v>
      </c>
      <c r="C95" s="102" t="s">
        <v>154</v>
      </c>
      <c r="D95" s="102"/>
      <c r="E95" s="102"/>
      <c r="F95" s="102"/>
      <c r="G95" s="102"/>
      <c r="H95" s="103"/>
      <c r="I95" s="40"/>
    </row>
    <row r="96" spans="2:9" s="30" customFormat="1" ht="8.25" customHeight="1">
      <c r="B96" s="114"/>
      <c r="C96" s="102"/>
      <c r="D96" s="102"/>
      <c r="E96" s="102"/>
      <c r="F96" s="102"/>
      <c r="G96" s="102"/>
      <c r="H96" s="103"/>
      <c r="I96" s="40"/>
    </row>
    <row r="97" spans="2:9" s="30" customFormat="1" ht="12.75">
      <c r="B97" s="114" t="s">
        <v>155</v>
      </c>
      <c r="C97" s="102" t="s">
        <v>156</v>
      </c>
      <c r="D97" s="102"/>
      <c r="E97" s="102"/>
      <c r="F97" s="102"/>
      <c r="G97" s="102"/>
      <c r="H97" s="103"/>
      <c r="I97" s="40"/>
    </row>
    <row r="98" spans="2:9" s="30" customFormat="1" ht="12.75">
      <c r="B98" s="114" t="s">
        <v>157</v>
      </c>
      <c r="C98" s="102" t="s">
        <v>158</v>
      </c>
      <c r="D98" s="102"/>
      <c r="E98" s="102"/>
      <c r="F98" s="102"/>
      <c r="G98" s="102"/>
      <c r="H98" s="103"/>
      <c r="I98" s="40"/>
    </row>
    <row r="99" spans="2:9" ht="11.25" customHeight="1">
      <c r="B99" s="115" t="s">
        <v>159</v>
      </c>
      <c r="C99" s="116" t="s">
        <v>160</v>
      </c>
      <c r="D99" s="117"/>
      <c r="E99" s="117"/>
      <c r="F99" s="117"/>
      <c r="G99" s="117"/>
      <c r="H99" s="118"/>
      <c r="I99" s="40"/>
    </row>
    <row r="100" spans="2:9" ht="12.75">
      <c r="B100" s="98"/>
      <c r="C100" s="98"/>
      <c r="D100" s="98"/>
      <c r="E100" s="119"/>
      <c r="F100" s="120"/>
      <c r="G100" s="98"/>
      <c r="H100" s="98"/>
      <c r="I100" s="8"/>
    </row>
    <row r="101" spans="2:9" ht="12.75">
      <c r="B101" s="8"/>
      <c r="C101"/>
      <c r="D101"/>
      <c r="E101"/>
      <c r="F101" s="8"/>
      <c r="G101" s="8"/>
      <c r="H101" s="8"/>
      <c r="I101" s="8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="104" zoomScaleNormal="104" workbookViewId="0" topLeftCell="A13">
      <selection activeCell="G29" sqref="G29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24.00390625" style="1" customWidth="1"/>
    <col min="4" max="4" width="20.28125" style="1" customWidth="1"/>
    <col min="5" max="6" width="20.28125" style="121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22"/>
      <c r="G3" s="123"/>
    </row>
    <row r="4" spans="2:8" ht="15.75" customHeight="1">
      <c r="B4" s="13" t="s">
        <v>1</v>
      </c>
      <c r="C4" s="13"/>
      <c r="D4" s="13"/>
      <c r="E4" s="13"/>
      <c r="F4" s="13"/>
      <c r="G4" s="13"/>
      <c r="H4" s="124"/>
    </row>
    <row r="5" spans="2:8" ht="12.75" customHeight="1">
      <c r="B5" s="13" t="s">
        <v>161</v>
      </c>
      <c r="C5" s="13"/>
      <c r="D5" s="13"/>
      <c r="E5" s="13"/>
      <c r="F5" s="13"/>
      <c r="G5" s="13"/>
      <c r="H5" s="124"/>
    </row>
    <row r="6" spans="2:8" ht="19.5" customHeight="1">
      <c r="B6" s="125" t="s">
        <v>3</v>
      </c>
      <c r="C6" s="125"/>
      <c r="D6" s="125"/>
      <c r="E6" s="125"/>
      <c r="F6" s="125"/>
      <c r="G6" s="125"/>
      <c r="H6" s="126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3" t="s">
        <v>162</v>
      </c>
      <c r="C8" s="13"/>
      <c r="D8" s="13"/>
      <c r="E8" s="13"/>
      <c r="F8" s="13"/>
      <c r="G8" s="13"/>
      <c r="H8" s="124"/>
    </row>
    <row r="9" spans="2:7" ht="12.75" customHeight="1">
      <c r="B9" s="122"/>
      <c r="G9" s="123"/>
    </row>
    <row r="10" spans="2:7" s="127" customFormat="1" ht="40.5" customHeight="1">
      <c r="B10" s="128" t="s">
        <v>163</v>
      </c>
      <c r="C10" s="128"/>
      <c r="D10" s="128"/>
      <c r="E10" s="128"/>
      <c r="F10" s="128"/>
      <c r="G10" s="128"/>
    </row>
    <row r="11" spans="2:7" ht="15" customHeight="1">
      <c r="B11" s="122"/>
      <c r="G11" s="123"/>
    </row>
    <row r="12" spans="2:7" ht="15" customHeight="1">
      <c r="B12" s="129" t="s">
        <v>164</v>
      </c>
      <c r="G12" s="123"/>
    </row>
    <row r="13" spans="2:7" s="130" customFormat="1" ht="42" customHeight="1">
      <c r="B13" s="131" t="s">
        <v>165</v>
      </c>
      <c r="C13" s="132" t="s">
        <v>166</v>
      </c>
      <c r="D13" s="132" t="s">
        <v>167</v>
      </c>
      <c r="E13" s="133" t="s">
        <v>168</v>
      </c>
      <c r="F13" s="134" t="s">
        <v>169</v>
      </c>
      <c r="G13" s="131" t="s">
        <v>170</v>
      </c>
    </row>
    <row r="14" spans="2:7" ht="15" customHeight="1">
      <c r="B14" s="135" t="s">
        <v>171</v>
      </c>
      <c r="C14" s="136" t="s">
        <v>172</v>
      </c>
      <c r="D14" s="137"/>
      <c r="E14" s="138"/>
      <c r="F14" s="138"/>
      <c r="G14" s="139"/>
    </row>
    <row r="15" spans="2:7" s="140" customFormat="1" ht="15" customHeight="1">
      <c r="B15" s="141">
        <v>1</v>
      </c>
      <c r="C15" s="142" t="s">
        <v>66</v>
      </c>
      <c r="D15" s="143">
        <v>-142400</v>
      </c>
      <c r="E15" s="144">
        <v>543.62</v>
      </c>
      <c r="F15" s="144">
        <v>540.8</v>
      </c>
      <c r="G15" s="145">
        <v>568.46</v>
      </c>
    </row>
    <row r="16" spans="2:7" s="140" customFormat="1" ht="15" customHeight="1">
      <c r="B16" s="141">
        <v>2</v>
      </c>
      <c r="C16" s="142" t="s">
        <v>68</v>
      </c>
      <c r="D16" s="143">
        <v>-290400</v>
      </c>
      <c r="E16" s="144">
        <v>292.6</v>
      </c>
      <c r="F16" s="144">
        <v>289.1</v>
      </c>
      <c r="G16" s="145"/>
    </row>
    <row r="17" spans="2:7" s="140" customFormat="1" ht="15" customHeight="1">
      <c r="B17" s="141">
        <v>3</v>
      </c>
      <c r="C17" s="142" t="s">
        <v>71</v>
      </c>
      <c r="D17" s="143">
        <v>-77500</v>
      </c>
      <c r="E17" s="144">
        <v>1234.97</v>
      </c>
      <c r="F17" s="144">
        <v>1216.95</v>
      </c>
      <c r="G17" s="145"/>
    </row>
    <row r="18" spans="2:7" s="140" customFormat="1" ht="15" customHeight="1">
      <c r="B18" s="141">
        <v>4</v>
      </c>
      <c r="C18" s="142" t="s">
        <v>73</v>
      </c>
      <c r="D18" s="143">
        <v>-99200</v>
      </c>
      <c r="E18" s="144">
        <v>328.98</v>
      </c>
      <c r="F18" s="144">
        <v>326.45</v>
      </c>
      <c r="G18" s="145"/>
    </row>
    <row r="19" spans="2:7" s="140" customFormat="1" ht="15" customHeight="1">
      <c r="B19" s="141">
        <v>5</v>
      </c>
      <c r="C19" s="142" t="s">
        <v>75</v>
      </c>
      <c r="D19" s="143">
        <v>-393000</v>
      </c>
      <c r="E19" s="144">
        <v>412.6</v>
      </c>
      <c r="F19" s="144">
        <v>411.05</v>
      </c>
      <c r="G19" s="145"/>
    </row>
    <row r="20" spans="2:7" s="140" customFormat="1" ht="15" customHeight="1">
      <c r="B20" s="141">
        <v>6</v>
      </c>
      <c r="C20" s="142" t="s">
        <v>78</v>
      </c>
      <c r="D20" s="143">
        <v>-74200</v>
      </c>
      <c r="E20" s="144">
        <v>903.92</v>
      </c>
      <c r="F20" s="144">
        <v>943.4</v>
      </c>
      <c r="G20" s="145"/>
    </row>
    <row r="21" spans="2:7" ht="15" customHeight="1">
      <c r="B21" s="135" t="s">
        <v>173</v>
      </c>
      <c r="C21" s="136" t="s">
        <v>174</v>
      </c>
      <c r="D21" s="137"/>
      <c r="E21" s="138"/>
      <c r="F21" s="138"/>
      <c r="G21" s="146"/>
    </row>
    <row r="22" spans="2:7" s="140" customFormat="1" ht="15" customHeight="1">
      <c r="B22" s="141">
        <v>1</v>
      </c>
      <c r="C22" s="147" t="s">
        <v>175</v>
      </c>
      <c r="D22" s="148">
        <v>-21550000</v>
      </c>
      <c r="E22" s="144">
        <v>67.07</v>
      </c>
      <c r="F22" s="144">
        <v>66.67</v>
      </c>
      <c r="G22" s="149">
        <v>487.56</v>
      </c>
    </row>
    <row r="23" spans="2:7" s="140" customFormat="1" ht="15" customHeight="1">
      <c r="B23" s="141">
        <v>2</v>
      </c>
      <c r="C23" s="147" t="s">
        <v>176</v>
      </c>
      <c r="D23" s="148">
        <v>-2000000</v>
      </c>
      <c r="E23" s="150">
        <v>69.8966</v>
      </c>
      <c r="F23" s="150">
        <v>67.71</v>
      </c>
      <c r="G23" s="149"/>
    </row>
    <row r="24" spans="2:7" ht="15" customHeight="1">
      <c r="B24" s="151"/>
      <c r="C24" s="152"/>
      <c r="D24" s="152"/>
      <c r="E24" s="153"/>
      <c r="F24" s="153"/>
      <c r="G24" s="154"/>
    </row>
    <row r="25" spans="2:7" ht="15" customHeight="1">
      <c r="B25" s="155" t="s">
        <v>177</v>
      </c>
      <c r="C25" s="156"/>
      <c r="D25" s="156"/>
      <c r="E25" s="157"/>
      <c r="F25" s="158"/>
      <c r="G25" s="159"/>
    </row>
    <row r="26" spans="2:7" ht="15" customHeight="1">
      <c r="B26" s="122"/>
      <c r="G26" s="123"/>
    </row>
    <row r="27" spans="2:7" ht="33.75" customHeight="1">
      <c r="B27" s="160" t="s">
        <v>178</v>
      </c>
      <c r="C27" s="160"/>
      <c r="D27" s="160"/>
      <c r="E27" s="160"/>
      <c r="F27" s="160"/>
      <c r="G27" s="160"/>
    </row>
    <row r="28" spans="2:7" ht="81.75" customHeight="1">
      <c r="B28" s="131" t="s">
        <v>165</v>
      </c>
      <c r="C28" s="131" t="s">
        <v>179</v>
      </c>
      <c r="D28" s="131" t="s">
        <v>180</v>
      </c>
      <c r="E28" s="131" t="s">
        <v>181</v>
      </c>
      <c r="F28" s="131" t="s">
        <v>182</v>
      </c>
      <c r="G28" s="131" t="s">
        <v>183</v>
      </c>
    </row>
    <row r="29" spans="2:9" s="161" customFormat="1" ht="21.75" customHeight="1">
      <c r="B29" s="162">
        <v>1</v>
      </c>
      <c r="C29" s="163">
        <v>21293</v>
      </c>
      <c r="D29" s="163">
        <v>21293</v>
      </c>
      <c r="E29" s="164">
        <v>17271.72</v>
      </c>
      <c r="F29" s="164">
        <v>17430.08</v>
      </c>
      <c r="G29" s="165">
        <f>F29-E29</f>
        <v>158.36000000000058</v>
      </c>
      <c r="I29" s="166"/>
    </row>
    <row r="30" spans="2:7" ht="15" customHeight="1">
      <c r="B30" s="167" t="s">
        <v>184</v>
      </c>
      <c r="C30" s="152" t="s">
        <v>185</v>
      </c>
      <c r="D30" s="152"/>
      <c r="E30" s="153"/>
      <c r="F30" s="153"/>
      <c r="G30" s="154"/>
    </row>
    <row r="31" spans="2:7" ht="15" customHeight="1">
      <c r="B31" s="167"/>
      <c r="C31" s="152"/>
      <c r="D31" s="152"/>
      <c r="E31" s="153"/>
      <c r="F31" s="153"/>
      <c r="G31" s="154"/>
    </row>
    <row r="32" spans="2:7" ht="15" customHeight="1">
      <c r="B32" s="122"/>
      <c r="G32" s="123"/>
    </row>
    <row r="33" spans="2:7" ht="15" customHeight="1">
      <c r="B33" s="129" t="s">
        <v>186</v>
      </c>
      <c r="G33" s="123"/>
    </row>
    <row r="34" spans="2:7" ht="12.75" customHeight="1">
      <c r="B34" s="168"/>
      <c r="C34" s="168"/>
      <c r="D34" s="168"/>
      <c r="E34" s="168"/>
      <c r="F34" s="168"/>
      <c r="G34" s="168"/>
    </row>
    <row r="35" spans="2:7" ht="15" customHeight="1">
      <c r="B35" s="129" t="s">
        <v>187</v>
      </c>
      <c r="G35" s="123"/>
    </row>
    <row r="36" spans="2:7" ht="15" customHeight="1">
      <c r="B36" s="129"/>
      <c r="G36" s="123"/>
    </row>
    <row r="37" spans="2:7" ht="15" customHeight="1">
      <c r="B37" s="129" t="s">
        <v>188</v>
      </c>
      <c r="G37" s="123"/>
    </row>
    <row r="38" spans="2:7" ht="15" customHeight="1">
      <c r="B38" s="129"/>
      <c r="G38" s="123"/>
    </row>
    <row r="39" spans="2:7" ht="15" customHeight="1">
      <c r="B39" s="169" t="s">
        <v>189</v>
      </c>
      <c r="C39" s="170"/>
      <c r="D39" s="170"/>
      <c r="E39" s="171"/>
      <c r="F39" s="171"/>
      <c r="G39" s="172"/>
    </row>
    <row r="41" spans="2:7" ht="15" customHeight="1">
      <c r="B41" s="173" t="s">
        <v>190</v>
      </c>
      <c r="C41" s="173"/>
      <c r="D41" s="173"/>
      <c r="E41" s="173"/>
      <c r="F41" s="173"/>
      <c r="G41" s="173"/>
    </row>
    <row r="42" spans="2:7" ht="15" customHeight="1">
      <c r="B42" s="173"/>
      <c r="C42" s="173"/>
      <c r="D42" s="173"/>
      <c r="E42" s="173"/>
      <c r="F42" s="173"/>
      <c r="G42" s="173"/>
    </row>
    <row r="43" spans="2:7" ht="15" customHeight="1">
      <c r="B43" s="173"/>
      <c r="C43" s="173"/>
      <c r="D43" s="173"/>
      <c r="E43" s="173"/>
      <c r="F43" s="173"/>
      <c r="G43" s="173"/>
    </row>
    <row r="45" spans="2:7" ht="15" customHeight="1">
      <c r="B45" s="174" t="s">
        <v>191</v>
      </c>
      <c r="C45" s="174"/>
      <c r="D45" s="174"/>
      <c r="E45" s="174"/>
      <c r="F45" s="174"/>
      <c r="G45" s="174"/>
    </row>
  </sheetData>
  <sheetProtection selectLockedCells="1" selectUnlockedCells="1"/>
  <mergeCells count="12">
    <mergeCell ref="B2:G2"/>
    <mergeCell ref="B4:G4"/>
    <mergeCell ref="B5:G5"/>
    <mergeCell ref="B6:G6"/>
    <mergeCell ref="B8:G8"/>
    <mergeCell ref="B10:G10"/>
    <mergeCell ref="G15:G20"/>
    <mergeCell ref="G22:G23"/>
    <mergeCell ref="B27:G27"/>
    <mergeCell ref="B34:G34"/>
    <mergeCell ref="B41:G43"/>
    <mergeCell ref="B45:G45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cp:lastPrinted>2015-05-04T12:33:44Z</cp:lastPrinted>
  <dcterms:modified xsi:type="dcterms:W3CDTF">2016-05-03T10:49:21Z</dcterms:modified>
  <cp:category/>
  <cp:version/>
  <cp:contentType/>
  <cp:contentStatus/>
  <cp:revision>185</cp:revision>
</cp:coreProperties>
</file>