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PFCF" sheetId="1" r:id="rId1"/>
  </sheets>
  <externalReferences>
    <externalReference r:id="rId4"/>
  </externalReferences>
  <definedNames>
    <definedName name="JR_PAGE_ANCHOR_0_2">'PPFCF'!$A$1</definedName>
    <definedName name="JR_PAGE_ANCHOR_0_3">#REF!</definedName>
    <definedName name="JR_PAGE_ANCHOR_0_5">#REF!</definedName>
    <definedName name="JR_PAGE_ANCHOR_0_6">#REF!</definedName>
    <definedName name="JR_PAGE_ANCHOR_0_8">#REF!</definedName>
  </definedNames>
  <calcPr fullCalcOnLoad="1"/>
</workbook>
</file>

<file path=xl/sharedStrings.xml><?xml version="1.0" encoding="utf-8"?>
<sst xmlns="http://schemas.openxmlformats.org/spreadsheetml/2006/main" count="450" uniqueCount="312">
  <si>
    <t>Parag Parikh Flexi Cap Fund (An open-ended dynamic equity scheme investing across large cap, mid-cap, small-cap stocks)</t>
  </si>
  <si>
    <t>Monthly Portfolio Statement as on February 29,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</si>
  <si>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</si>
  <si>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</si>
  <si>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</si>
  <si>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</si>
  <si>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</si>
  <si>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</si>
  <si>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</si>
  <si>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</si>
  <si>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</si>
  <si>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</si>
  <si>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HDFC Bank Limited</t>
  </si>
  <si>
    <t>INE040A01034</t>
  </si>
  <si>
    <t>Banks</t>
  </si>
  <si>
    <t>Bajaj Holdings &amp; Investment Limited</t>
  </si>
  <si>
    <t>INE118A01012</t>
  </si>
  <si>
    <t>Finance</t>
  </si>
  <si>
    <t>Power Grid Corporation of India Limited</t>
  </si>
  <si>
    <t>INE752E01010</t>
  </si>
  <si>
    <t>Power</t>
  </si>
  <si>
    <t>Maruti Suzuki India Limited</t>
  </si>
  <si>
    <t>INE585B01010</t>
  </si>
  <si>
    <t>Automobiles</t>
  </si>
  <si>
    <t>HCL Technologies Limited</t>
  </si>
  <si>
    <t>INE860A01027</t>
  </si>
  <si>
    <t>IT - Software</t>
  </si>
  <si>
    <t>Coal India Limited</t>
  </si>
  <si>
    <t>INE522F01014</t>
  </si>
  <si>
    <t>Consumable Fuels</t>
  </si>
  <si>
    <t>ICICI Bank Limited</t>
  </si>
  <si>
    <t>INE090A01021</t>
  </si>
  <si>
    <t>ITC Limited</t>
  </si>
  <si>
    <t>INE154A01025</t>
  </si>
  <si>
    <t>Diversified FMCG</t>
  </si>
  <si>
    <t>Axis Bank Limited</t>
  </si>
  <si>
    <t>INE238A01034</t>
  </si>
  <si>
    <t>Kotak Mahindra Bank Limited</t>
  </si>
  <si>
    <t>INE237A01028</t>
  </si>
  <si>
    <t>Motilal Oswal Financial Services Limited</t>
  </si>
  <si>
    <t>INE338I01027</t>
  </si>
  <si>
    <t>Capital Markets</t>
  </si>
  <si>
    <t>NMDC Limited</t>
  </si>
  <si>
    <t>INE584A01023</t>
  </si>
  <si>
    <t>Minerals &amp; Mining</t>
  </si>
  <si>
    <t>Multi Commodity Exchange of India Limited</t>
  </si>
  <si>
    <t>INE745G01035</t>
  </si>
  <si>
    <t>Balkrishna Industries Limited</t>
  </si>
  <si>
    <t>INE787D01026</t>
  </si>
  <si>
    <t>Auto Components</t>
  </si>
  <si>
    <t>Central Depository Services (India) Limited</t>
  </si>
  <si>
    <t>INE736A01011</t>
  </si>
  <si>
    <t>Infosys Limited</t>
  </si>
  <si>
    <t>INE009A01021</t>
  </si>
  <si>
    <t>Zydus Lifesciences Limited</t>
  </si>
  <si>
    <t>INE010B01027</t>
  </si>
  <si>
    <t>Pharmaceuticals &amp; Biotechnology</t>
  </si>
  <si>
    <t>Indian Energy Exchange Limited</t>
  </si>
  <si>
    <t>INE022Q01020</t>
  </si>
  <si>
    <t>Cipla Limited</t>
  </si>
  <si>
    <t>INE059A01026</t>
  </si>
  <si>
    <t>Dr. Reddy's Laboratories Limited</t>
  </si>
  <si>
    <t>INE089A01023</t>
  </si>
  <si>
    <t>Indraprastha Gas Limited</t>
  </si>
  <si>
    <t>INE203G01027</t>
  </si>
  <si>
    <t>Gas</t>
  </si>
  <si>
    <t>IPCA Laboratories Limited</t>
  </si>
  <si>
    <t>INE571A01038</t>
  </si>
  <si>
    <t>Oracle Financial Services Software Limited</t>
  </si>
  <si>
    <t>INE881D01027</t>
  </si>
  <si>
    <t>UTI Asset Management Company Limited</t>
  </si>
  <si>
    <t>INE094J01016</t>
  </si>
  <si>
    <t>ICRA Limited</t>
  </si>
  <si>
    <t>INE725G01011</t>
  </si>
  <si>
    <t>EID Parry India Limited</t>
  </si>
  <si>
    <t>INE126A01031</t>
  </si>
  <si>
    <t>Fertilizers &amp; Agrochemicals</t>
  </si>
  <si>
    <t>NMDC Steel Limited</t>
  </si>
  <si>
    <t>INE0NNS01018</t>
  </si>
  <si>
    <t>Ferrous Metals</t>
  </si>
  <si>
    <t>Maharashtra Scooters Limited</t>
  </si>
  <si>
    <t>INE288A01013</t>
  </si>
  <si>
    <t>Accelya Solutions India Limited</t>
  </si>
  <si>
    <t>INE793A01012</t>
  </si>
  <si>
    <t>Swaraj Engines Limited</t>
  </si>
  <si>
    <t>INE277A01016</t>
  </si>
  <si>
    <t>Industrial Products</t>
  </si>
  <si>
    <t>Arbitrage</t>
  </si>
  <si>
    <t>Bajaj Finance Limited</t>
  </si>
  <si>
    <t>INE296A01024</t>
  </si>
  <si>
    <t>IndusInd Bank Limited</t>
  </si>
  <si>
    <t>INE095A01012</t>
  </si>
  <si>
    <t>Tata Motors Limited</t>
  </si>
  <si>
    <t>INE155A01022</t>
  </si>
  <si>
    <t>Tata Consultancy Services Limited</t>
  </si>
  <si>
    <t>INE467B01029</t>
  </si>
  <si>
    <t>Tech Mahindra Limited</t>
  </si>
  <si>
    <t>INE669C01036</t>
  </si>
  <si>
    <t>Bandhan Bank Limited</t>
  </si>
  <si>
    <t>INE545U01014</t>
  </si>
  <si>
    <t>Biocon Limited</t>
  </si>
  <si>
    <t>INE376G01013</t>
  </si>
  <si>
    <t>Hindustan Unilever Limited</t>
  </si>
  <si>
    <t>INE030A01027</t>
  </si>
  <si>
    <t>Reliance Industries Limited</t>
  </si>
  <si>
    <t>INE002A01018</t>
  </si>
  <si>
    <t>Petroleum Products</t>
  </si>
  <si>
    <t>HDFC Life Insurance Company Limited</t>
  </si>
  <si>
    <t>INE795G01014</t>
  </si>
  <si>
    <t>Insurance</t>
  </si>
  <si>
    <t>$0.00%</t>
  </si>
  <si>
    <t>United Spirits Limited</t>
  </si>
  <si>
    <t>INE854D01024</t>
  </si>
  <si>
    <t>Beverages</t>
  </si>
  <si>
    <t>Larsen &amp; Toubro Limited</t>
  </si>
  <si>
    <t>INE018A01030</t>
  </si>
  <si>
    <t>Construction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</si>
  <si>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</si>
  <si>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</si>
  <si>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</si>
  <si>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</si>
  <si>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</si>
  <si>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</si>
  <si>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</si>
  <si>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Internet and Technology #</t>
  </si>
  <si>
    <t>Meta Platforms Registered Shares A</t>
  </si>
  <si>
    <t>US30303M1027</t>
  </si>
  <si>
    <t>Alphabet Inc A</t>
  </si>
  <si>
    <t>US02079K3059</t>
  </si>
  <si>
    <t>Amazon Com Inc</t>
  </si>
  <si>
    <t>US0231351067</t>
  </si>
  <si>
    <t>Consumer Services #</t>
  </si>
  <si>
    <t>Money Market Instruments</t>
  </si>
  <si>
    <t>Certificate of Deposit</t>
  </si>
  <si>
    <t xml:space="preserve">Canara Bank (22/01/2025) </t>
  </si>
  <si>
    <t>INE476A16XK3</t>
  </si>
  <si>
    <t>CRISIL A1+</t>
  </si>
  <si>
    <t xml:space="preserve">Punjab National Bank (31/01/2025) </t>
  </si>
  <si>
    <t>INE160A16OH8</t>
  </si>
  <si>
    <t xml:space="preserve">Union Bank of India (31/01/2025) </t>
  </si>
  <si>
    <t>INE692A16GS3</t>
  </si>
  <si>
    <t>IND A1+</t>
  </si>
  <si>
    <t xml:space="preserve">ICICI Bank Limited (29/10/2024) </t>
  </si>
  <si>
    <t>INE090AD6071</t>
  </si>
  <si>
    <t>ICRA A1+</t>
  </si>
  <si>
    <t xml:space="preserve">National Bank For Agriculture and Rural Development (17/01/2025) </t>
  </si>
  <si>
    <t>INE261F16769</t>
  </si>
  <si>
    <t xml:space="preserve">Bank of Baroda (13/06/2024) </t>
  </si>
  <si>
    <t>INE028A16EN6</t>
  </si>
  <si>
    <t xml:space="preserve">Kotak Mahindra Bank Limited (29/01/2025) </t>
  </si>
  <si>
    <t>INE237A168V8</t>
  </si>
  <si>
    <t xml:space="preserve">HDFC Bank Limited (28/01/2025) </t>
  </si>
  <si>
    <t>INE040A16EL5</t>
  </si>
  <si>
    <t>CARE A1+</t>
  </si>
  <si>
    <t xml:space="preserve">Axis Bank Limited (30/01/2025) </t>
  </si>
  <si>
    <t>INE238AD6645</t>
  </si>
  <si>
    <t xml:space="preserve">State Bank of India (17/05/2024) </t>
  </si>
  <si>
    <t>INE062A16499</t>
  </si>
  <si>
    <t xml:space="preserve">Kotak Mahindra Bank Limited (14/01/2025) </t>
  </si>
  <si>
    <t>INE237A163V9</t>
  </si>
  <si>
    <t xml:space="preserve">Bank of Baroda (17/05/2024) </t>
  </si>
  <si>
    <t>INE028A16EJ4</t>
  </si>
  <si>
    <t xml:space="preserve">Axis Bank Limited (28/11/2024) </t>
  </si>
  <si>
    <t>INE238AD6587</t>
  </si>
  <si>
    <t xml:space="preserve">HDFC Bank Limited (09/01/2025) </t>
  </si>
  <si>
    <t>INE040A16EK7</t>
  </si>
  <si>
    <t xml:space="preserve">ICICI Bank Limited (13/06/2024) </t>
  </si>
  <si>
    <t>INE090A169Z3</t>
  </si>
  <si>
    <t xml:space="preserve">National Bank For Agriculture and Rural Development (13/11/2024) </t>
  </si>
  <si>
    <t>INE261F16751</t>
  </si>
  <si>
    <t xml:space="preserve">Axis Bank Limited (10/01/2025) </t>
  </si>
  <si>
    <t>INE238AD6629</t>
  </si>
  <si>
    <t>Commercial Paper</t>
  </si>
  <si>
    <t>HDFC Bank Limited (22/04/2024)</t>
  </si>
  <si>
    <t>INE040A14284</t>
  </si>
  <si>
    <t>Treasury Bill</t>
  </si>
  <si>
    <t>364 Days Tbill (MD 16/01/2025)</t>
  </si>
  <si>
    <t>IN002023Z448</t>
  </si>
  <si>
    <t>Sovereign</t>
  </si>
  <si>
    <t>364 Days Tbill (MD 09/01/2025)</t>
  </si>
  <si>
    <t>IN002023Z430</t>
  </si>
  <si>
    <t>364 Days Tbill (MD 06/06/2024)</t>
  </si>
  <si>
    <t>IN002023Z117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</si>
  <si>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</si>
  <si>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</si>
  <si>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</si>
  <si>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</si>
  <si>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</si>
  <si>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</si>
  <si>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</si>
  <si>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</si>
  <si>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</si>
  <si>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</si>
  <si>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Larsen &amp; Toubro Limited March 2024 Future</t>
  </si>
  <si>
    <t>United Spirits Limited March 2024 Future</t>
  </si>
  <si>
    <t>HDFC Life Insurance Company Limited March 2024 Future</t>
  </si>
  <si>
    <t>Reliance Industries Limited March 2024 Future</t>
  </si>
  <si>
    <t>Hindustan Unilever Limited March 2024 Future</t>
  </si>
  <si>
    <t>Biocon Limited March 2024 Future</t>
  </si>
  <si>
    <t>Bandhan Bank Limited March 2024 Future</t>
  </si>
  <si>
    <t>Tech Mahindra Limited March 2024 Future</t>
  </si>
  <si>
    <t>Tata Consultancy Services Limited March 2024 Future</t>
  </si>
  <si>
    <t>Tata Motors Limited March 2024 Future</t>
  </si>
  <si>
    <t>IndusInd Bank Limited March 2024 Future</t>
  </si>
  <si>
    <t>Bajaj Finance Limited March 2024 Future</t>
  </si>
  <si>
    <t>Currency Futures</t>
  </si>
  <si>
    <t>BSE_FUTCUR_USDINR_26/03/2024</t>
  </si>
  <si>
    <t>NSE_FUTCUR_USDINR_26/03/2024</t>
  </si>
  <si>
    <t xml:space="preserve">$  Less Than 0.01% of Net Asset Value </t>
  </si>
  <si>
    <t>~ YTM as on February 29, 2024</t>
  </si>
  <si>
    <t>^ Pursuant to AMFI circular no. 135/BP/91/2020-21, Yield to Call (YTC) for AT-1 bonds and Tier-2 bonds as on February 29, 2024.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</si>
  <si>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</si>
  <si>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</si>
  <si>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</si>
  <si>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</si>
  <si>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</si>
  <si>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</si>
  <si>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</si>
  <si>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</si>
  <si>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</si>
  <si>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</si>
  <si>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</si>
  <si>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</si>
  <si>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</si>
  <si>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</si>
  <si>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</si>
  <si>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</si>
  <si>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Jan 31, 2024(Rs.)</t>
  </si>
  <si>
    <t>Feb 29, 2024(Rs.)</t>
  </si>
  <si>
    <t>Direct Plan</t>
  </si>
  <si>
    <t>Regular Plan</t>
  </si>
  <si>
    <t>4.   Total Dividend (Net) declared during the period ended   Feb  29, 2024  - Nil</t>
  </si>
  <si>
    <t>5.   Total Bonus declared during the period ended   Feb  29, 2024  - Nil</t>
  </si>
  <si>
    <t>6.    Total outstanding exposure in derivative instruments as on Feb  29, 2024 : Rs. -63,10,42,87,725</t>
  </si>
  <si>
    <t xml:space="preserve">       (Gross exposure means sum of all long and short positions in derivatives)</t>
  </si>
  <si>
    <t>7.    Total investment in Foreign Securities / ADRs / GDRs as on Feb 31, 2024 : Rs. 90,61,04,37,236.5</t>
  </si>
  <si>
    <t>8.    Total Commission paid in the month of Feb 2024 : Rs. 122,643,693.92</t>
  </si>
  <si>
    <t>9.    Total Brokerage paid for Buying/ Selling of Investment for Feb 2024 is Rs. 1,70,54,655.66</t>
  </si>
  <si>
    <t>10.  Portfolio Turnover Ratio (Including Equity Arbitrage):   29.70</t>
  </si>
  <si>
    <t>11.  Portfolio Turnover Ratio (Excluding Equity Arbitrage):   4.16</t>
  </si>
  <si>
    <t>12.  Repo transactions in corporate debt securities during the period ending Feb  29, 2024  is Nil.</t>
  </si>
  <si>
    <t>13.  Deviation from the valuation prices given by valuation agencies: NIL</t>
  </si>
  <si>
    <t>14.  Disclosure for investments in derivative instruments</t>
  </si>
  <si>
    <t>A. Hedging Positions through Futures as on     29-Feb-2024: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</si>
  <si>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</si>
  <si>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</si>
  <si>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</si>
  <si>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</si>
  <si>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</si>
  <si>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</si>
  <si>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</si>
  <si>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</si>
  <si>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Currency Derivatives-26-Mar-2024</t>
  </si>
  <si>
    <t>Total %age of existing assets hedged through futures: 10.71%</t>
  </si>
  <si>
    <t>Note: In addition to this, 15.39% of our Portfolio is in Foreign Securities (USD) and 0.0003% is in Foreign Currency (USD). 10.07% of total Foreign Portfolio (USD) is hedged through Currency Derivatives to avoid currency risk.</t>
  </si>
  <si>
    <t xml:space="preserve">For the period  01-Feb-2024 to 29-Feb-2024,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</si>
  <si>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</si>
  <si>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</si>
  <si>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</si>
  <si>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</si>
  <si>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</si>
  <si>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</si>
  <si>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</si>
  <si>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</si>
  <si>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</si>
  <si>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</si>
  <si>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 xml:space="preserve">B. Other than Hedging Positions through Futures as on  29-Feb-2024: </t>
  </si>
  <si>
    <t>C. Hedging Position through Put Option as on  29-Feb-2024: Nil</t>
  </si>
  <si>
    <t>D. Other than Hedging Positions through Options as on  29-Feb-2024: NIL</t>
  </si>
  <si>
    <t>Total Number of contracts entered into</t>
  </si>
  <si>
    <t>Gross Notional Value of contracts entered into Rs.</t>
  </si>
  <si>
    <t>Net Profit/Loss value on all contracts (treat premium paid as loss) Rs.</t>
  </si>
  <si>
    <t>For the period  01-Feb-2024 to 29-Feb-2024,  the following details specified for hedging transactions through options which have already been exercised/expired : nil</t>
  </si>
  <si>
    <t>E. Hedging Positions through swaps as on 29-Feb-2024: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</si>
  <si>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</si>
  <si>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</si>
  <si>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</si>
  <si>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</si>
  <si>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</si>
  <si>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</si>
  <si>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</si>
  <si>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</si>
  <si>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</si>
  <si>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February 28, 2023 to February 29, 2024 (Last 1 Year)</t>
  </si>
  <si>
    <t>February 26, 2021 to February 29, 2024 (Last 3 Years)</t>
  </si>
  <si>
    <t>February 28, 2019 to February 29, 2024 (Last 5 Years)</t>
  </si>
  <si>
    <t>February 28, 2014 to February 29, 2024 (Last 10 Years)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</si>
  <si>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</si>
  <si>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</si>
  <si>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</si>
  <si>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</si>
  <si>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</si>
  <si>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</si>
  <si>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</si>
  <si>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</si>
  <si>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</si>
  <si>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</si>
  <si>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</si>
  <si>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</si>
  <si>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</si>
  <si>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</si>
  <si>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</si>
  <si>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</si>
  <si>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February 29, 2024</t>
  </si>
  <si>
    <t>Macaulay Duration (years)</t>
  </si>
  <si>
    <t xml:space="preserve">       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</si>
  <si>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</si>
  <si>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</si>
  <si>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</si>
  <si>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</si>
  <si>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Tier I Benchmark’s Risk-o-meter</t>
  </si>
  <si>
    <t>NIFTY 500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</si>
</sst>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#,##0.0000_);\(#,##0.0000\)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#,##0.0000"/>
    <numFmt numFmtId="173" formatCode="[$-409]mmmm/yy;@"/>
    <numFmt numFmtId="174" formatCode="_(* #,##0.0000_);_(* \(#,##0.0000\);_(* &quot;-&quot;??_);_(@_)"/>
    <numFmt numFmtId="175" formatCode="_(* #,##0_);_(* \(#,##0\);_(* &quot;-&quot;_);_(* @_)"/>
    <numFmt numFmtId="176" formatCode="_(* #,##0.00_);_(* \(#,##0.00\);_(* &quot;-&quot;_);_(* @_)"/>
    <numFmt numFmtId="177" formatCode="#,##0.000"/>
  </numFmts>
  <fonts count="6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ptos Narrow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right" vertical="top" wrapText="1"/>
    </xf>
    <xf numFmtId="0" fontId="60" fillId="0" borderId="16" xfId="0" applyFont="1" applyBorder="1" applyAlignment="1">
      <alignment horizontal="right" vertical="top" wrapText="1"/>
    </xf>
    <xf numFmtId="0" fontId="61" fillId="0" borderId="0" xfId="0" applyFont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3" fontId="58" fillId="0" borderId="14" xfId="0" applyNumberFormat="1" applyFont="1" applyBorder="1" applyAlignment="1">
      <alignment horizontal="right" vertical="top" wrapText="1"/>
    </xf>
    <xf numFmtId="164" fontId="58" fillId="0" borderId="15" xfId="0" applyNumberFormat="1" applyFont="1" applyBorder="1" applyAlignment="1">
      <alignment horizontal="right" vertical="top" wrapText="1"/>
    </xf>
    <xf numFmtId="165" fontId="58" fillId="0" borderId="14" xfId="0" applyNumberFormat="1" applyFont="1" applyBorder="1" applyAlignment="1">
      <alignment horizontal="right" vertical="top" wrapText="1"/>
    </xf>
    <xf numFmtId="0" fontId="58" fillId="0" borderId="15" xfId="0" applyFont="1" applyBorder="1" applyAlignment="1">
      <alignment horizontal="right" vertical="top" wrapText="1"/>
    </xf>
    <xf numFmtId="0" fontId="58" fillId="0" borderId="16" xfId="0" applyFont="1" applyBorder="1" applyAlignment="1">
      <alignment horizontal="right" vertical="top" wrapText="1"/>
    </xf>
    <xf numFmtId="0" fontId="56" fillId="0" borderId="13" xfId="0" applyFont="1" applyBorder="1" applyAlignment="1">
      <alignment horizontal="left" vertical="top" wrapText="1"/>
    </xf>
    <xf numFmtId="164" fontId="57" fillId="0" borderId="17" xfId="0" applyNumberFormat="1" applyFont="1" applyBorder="1" applyAlignment="1">
      <alignment horizontal="right" vertical="top" wrapText="1"/>
    </xf>
    <xf numFmtId="165" fontId="57" fillId="0" borderId="18" xfId="0" applyNumberFormat="1" applyFont="1" applyBorder="1" applyAlignment="1">
      <alignment horizontal="right" vertical="top" wrapText="1"/>
    </xf>
    <xf numFmtId="0" fontId="57" fillId="0" borderId="18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20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166" fontId="58" fillId="0" borderId="15" xfId="0" applyNumberFormat="1" applyFont="1" applyBorder="1" applyAlignment="1">
      <alignment horizontal="right" vertical="top" wrapText="1"/>
    </xf>
    <xf numFmtId="0" fontId="57" fillId="0" borderId="0" xfId="0" applyFont="1" applyAlignment="1">
      <alignment horizontal="left" vertical="top" wrapText="1"/>
    </xf>
    <xf numFmtId="164" fontId="57" fillId="0" borderId="18" xfId="0" applyNumberFormat="1" applyFont="1" applyBorder="1" applyAlignment="1">
      <alignment horizontal="right" vertical="top" wrapText="1"/>
    </xf>
    <xf numFmtId="0" fontId="57" fillId="0" borderId="22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164" fontId="57" fillId="0" borderId="24" xfId="0" applyNumberFormat="1" applyFont="1" applyBorder="1" applyAlignment="1">
      <alignment horizontal="right" vertical="top" wrapText="1"/>
    </xf>
    <xf numFmtId="166" fontId="57" fillId="0" borderId="24" xfId="0" applyNumberFormat="1" applyFont="1" applyBorder="1" applyAlignment="1">
      <alignment horizontal="right" vertical="top" wrapText="1"/>
    </xf>
    <xf numFmtId="0" fontId="57" fillId="0" borderId="25" xfId="0" applyFont="1" applyBorder="1" applyAlignment="1">
      <alignment horizontal="right" vertical="top" wrapText="1"/>
    </xf>
    <xf numFmtId="0" fontId="57" fillId="0" borderId="26" xfId="0" applyFont="1" applyBorder="1" applyAlignment="1">
      <alignment horizontal="right" vertical="top" wrapText="1"/>
    </xf>
    <xf numFmtId="0" fontId="56" fillId="0" borderId="0" xfId="0" applyFont="1" applyAlignment="1">
      <alignment horizontal="left" vertical="top" wrapText="1"/>
    </xf>
    <xf numFmtId="0" fontId="62" fillId="0" borderId="0" xfId="0" applyFont="1" applyAlignment="1" applyProtection="1">
      <alignment wrapText="1"/>
      <protection locked="0"/>
    </xf>
    <xf numFmtId="0" fontId="56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left" vertical="top" wrapText="1"/>
    </xf>
    <xf numFmtId="0" fontId="0" fillId="0" borderId="15" xfId="0" applyBorder="1" applyAlignment="1" applyProtection="1">
      <alignment wrapText="1"/>
      <protection locked="0"/>
    </xf>
    <xf numFmtId="0" fontId="60" fillId="0" borderId="14" xfId="0" applyFont="1" applyBorder="1" applyAlignment="1">
      <alignment horizontal="right" vertical="top" wrapText="1"/>
    </xf>
    <xf numFmtId="0" fontId="60" fillId="0" borderId="32" xfId="0" applyFont="1" applyBorder="1" applyAlignment="1">
      <alignment horizontal="right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right" vertical="top" wrapText="1"/>
    </xf>
    <xf numFmtId="0" fontId="58" fillId="0" borderId="32" xfId="0" applyFont="1" applyBorder="1" applyAlignment="1">
      <alignment horizontal="right" vertical="top" wrapText="1"/>
    </xf>
    <xf numFmtId="0" fontId="57" fillId="0" borderId="0" xfId="57" applyFont="1" applyAlignment="1">
      <alignment horizontal="left" vertical="top" wrapText="1"/>
      <protection/>
    </xf>
    <xf numFmtId="0" fontId="57" fillId="0" borderId="33" xfId="0" applyFont="1" applyBorder="1" applyAlignment="1">
      <alignment horizontal="right" vertical="top" wrapText="1"/>
    </xf>
    <xf numFmtId="0" fontId="40" fillId="0" borderId="0" xfId="0" applyFont="1" applyAlignment="1" applyProtection="1">
      <alignment wrapText="1"/>
      <protection locked="0"/>
    </xf>
    <xf numFmtId="0" fontId="25" fillId="0" borderId="31" xfId="59" applyFont="1" applyBorder="1" applyAlignment="1">
      <alignment horizontal="left" vertical="top" wrapText="1"/>
      <protection/>
    </xf>
    <xf numFmtId="0" fontId="26" fillId="0" borderId="14" xfId="0" applyFont="1" applyBorder="1" applyAlignment="1">
      <alignment horizontal="left" vertical="top" wrapText="1"/>
    </xf>
    <xf numFmtId="164" fontId="25" fillId="0" borderId="17" xfId="0" applyNumberFormat="1" applyFont="1" applyBorder="1" applyAlignment="1">
      <alignment horizontal="right" vertical="top" wrapText="1"/>
    </xf>
    <xf numFmtId="165" fontId="25" fillId="0" borderId="18" xfId="0" applyNumberFormat="1" applyFont="1" applyBorder="1" applyAlignment="1">
      <alignment horizontal="right" vertical="top" wrapText="1"/>
    </xf>
    <xf numFmtId="0" fontId="25" fillId="0" borderId="33" xfId="0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26" fillId="0" borderId="31" xfId="59" applyFont="1" applyBorder="1" applyAlignment="1">
      <alignment horizontal="left" vertical="top" wrapText="1"/>
      <protection/>
    </xf>
    <xf numFmtId="3" fontId="26" fillId="0" borderId="14" xfId="0" applyNumberFormat="1" applyFont="1" applyBorder="1" applyAlignment="1">
      <alignment horizontal="right" vertical="top" wrapText="1"/>
    </xf>
    <xf numFmtId="164" fontId="26" fillId="0" borderId="15" xfId="0" applyNumberFormat="1" applyFont="1" applyBorder="1" applyAlignment="1">
      <alignment horizontal="right" vertical="top" wrapText="1"/>
    </xf>
    <xf numFmtId="165" fontId="26" fillId="0" borderId="14" xfId="0" applyNumberFormat="1" applyFont="1" applyBorder="1" applyAlignment="1">
      <alignment horizontal="right" vertical="top" wrapText="1"/>
    </xf>
    <xf numFmtId="0" fontId="26" fillId="0" borderId="31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57" fillId="0" borderId="34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164" fontId="57" fillId="0" borderId="37" xfId="0" applyNumberFormat="1" applyFont="1" applyBorder="1" applyAlignment="1">
      <alignment horizontal="right" vertical="top" wrapText="1"/>
    </xf>
    <xf numFmtId="165" fontId="57" fillId="0" borderId="36" xfId="0" applyNumberFormat="1" applyFont="1" applyBorder="1" applyAlignment="1">
      <alignment horizontal="right" vertical="top" wrapText="1"/>
    </xf>
    <xf numFmtId="0" fontId="57" fillId="0" borderId="38" xfId="0" applyFont="1" applyBorder="1" applyAlignment="1">
      <alignment horizontal="right" vertical="top" wrapText="1"/>
    </xf>
    <xf numFmtId="167" fontId="0" fillId="0" borderId="0" xfId="0" applyNumberFormat="1" applyAlignment="1" applyProtection="1">
      <alignment wrapText="1"/>
      <protection locked="0"/>
    </xf>
    <xf numFmtId="0" fontId="57" fillId="0" borderId="0" xfId="0" applyFont="1" applyAlignment="1">
      <alignment horizontal="left" vertical="top" wrapText="1"/>
    </xf>
    <xf numFmtId="0" fontId="28" fillId="0" borderId="39" xfId="0" applyFont="1" applyBorder="1" applyAlignment="1">
      <alignment/>
    </xf>
    <xf numFmtId="0" fontId="29" fillId="0" borderId="40" xfId="0" applyFont="1" applyBorder="1" applyAlignment="1">
      <alignment/>
    </xf>
    <xf numFmtId="169" fontId="29" fillId="0" borderId="40" xfId="45" applyNumberFormat="1" applyFont="1" applyFill="1" applyBorder="1" applyAlignment="1">
      <alignment/>
    </xf>
    <xf numFmtId="168" fontId="29" fillId="0" borderId="40" xfId="45" applyFont="1" applyFill="1" applyBorder="1" applyAlignment="1">
      <alignment/>
    </xf>
    <xf numFmtId="168" fontId="29" fillId="0" borderId="41" xfId="45" applyFont="1" applyFill="1" applyBorder="1" applyAlignment="1">
      <alignment/>
    </xf>
    <xf numFmtId="0" fontId="27" fillId="0" borderId="0" xfId="59" applyFont="1">
      <alignment/>
      <protection/>
    </xf>
    <xf numFmtId="0" fontId="29" fillId="0" borderId="42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170" fontId="29" fillId="0" borderId="43" xfId="0" applyNumberFormat="1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0" xfId="0" applyFont="1" applyAlignment="1">
      <alignment/>
    </xf>
    <xf numFmtId="168" fontId="29" fillId="0" borderId="0" xfId="45" applyFont="1" applyFill="1" applyBorder="1" applyAlignment="1">
      <alignment/>
    </xf>
    <xf numFmtId="168" fontId="29" fillId="0" borderId="43" xfId="45" applyFont="1" applyFill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169" fontId="29" fillId="0" borderId="45" xfId="45" applyNumberFormat="1" applyFont="1" applyFill="1" applyBorder="1" applyAlignment="1">
      <alignment/>
    </xf>
    <xf numFmtId="168" fontId="29" fillId="0" borderId="45" xfId="45" applyFont="1" applyFill="1" applyBorder="1" applyAlignment="1">
      <alignment/>
    </xf>
    <xf numFmtId="168" fontId="29" fillId="0" borderId="46" xfId="45" applyFont="1" applyFill="1" applyBorder="1" applyAlignment="1">
      <alignment/>
    </xf>
    <xf numFmtId="169" fontId="29" fillId="0" borderId="0" xfId="45" applyNumberFormat="1" applyFont="1" applyFill="1" applyBorder="1" applyAlignment="1">
      <alignment/>
    </xf>
    <xf numFmtId="43" fontId="29" fillId="0" borderId="0" xfId="44" applyFont="1" applyFill="1" applyBorder="1" applyAlignment="1">
      <alignment horizontal="right"/>
    </xf>
    <xf numFmtId="0" fontId="29" fillId="0" borderId="47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49" xfId="0" applyFont="1" applyBorder="1" applyAlignment="1">
      <alignment vertical="center" wrapText="1"/>
    </xf>
    <xf numFmtId="0" fontId="29" fillId="0" borderId="50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top"/>
    </xf>
    <xf numFmtId="0" fontId="30" fillId="0" borderId="0" xfId="0" applyFont="1" applyAlignment="1">
      <alignment vertical="center"/>
    </xf>
    <xf numFmtId="168" fontId="30" fillId="0" borderId="0" xfId="45" applyFont="1" applyFill="1" applyBorder="1" applyAlignment="1">
      <alignment/>
    </xf>
    <xf numFmtId="168" fontId="30" fillId="0" borderId="43" xfId="45" applyFont="1" applyFill="1" applyBorder="1" applyAlignment="1">
      <alignment/>
    </xf>
    <xf numFmtId="0" fontId="30" fillId="0" borderId="42" xfId="0" applyFont="1" applyBorder="1" applyAlignment="1">
      <alignment vertical="top"/>
    </xf>
    <xf numFmtId="0" fontId="30" fillId="0" borderId="0" xfId="0" applyFont="1" applyAlignment="1">
      <alignment/>
    </xf>
    <xf numFmtId="0" fontId="30" fillId="0" borderId="42" xfId="0" applyFont="1" applyBorder="1" applyAlignment="1">
      <alignment/>
    </xf>
    <xf numFmtId="0" fontId="30" fillId="0" borderId="52" xfId="0" applyFont="1" applyBorder="1" applyAlignment="1">
      <alignment horizontal="left" indent="5"/>
    </xf>
    <xf numFmtId="0" fontId="30" fillId="0" borderId="49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1" fontId="30" fillId="0" borderId="49" xfId="0" applyNumberFormat="1" applyFont="1" applyBorder="1" applyAlignment="1">
      <alignment/>
    </xf>
    <xf numFmtId="0" fontId="62" fillId="0" borderId="49" xfId="0" applyFont="1" applyBorder="1" applyAlignment="1">
      <alignment/>
    </xf>
    <xf numFmtId="0" fontId="30" fillId="0" borderId="0" xfId="0" applyFont="1" applyAlignment="1">
      <alignment vertical="top"/>
    </xf>
    <xf numFmtId="169" fontId="30" fillId="0" borderId="0" xfId="45" applyNumberFormat="1" applyFont="1" applyFill="1" applyBorder="1" applyAlignment="1">
      <alignment/>
    </xf>
    <xf numFmtId="169" fontId="30" fillId="0" borderId="43" xfId="45" applyNumberFormat="1" applyFont="1" applyFill="1" applyBorder="1" applyAlignment="1">
      <alignment/>
    </xf>
    <xf numFmtId="4" fontId="30" fillId="0" borderId="0" xfId="45" applyNumberFormat="1" applyFont="1" applyFill="1" applyBorder="1" applyAlignment="1">
      <alignment vertical="top"/>
    </xf>
    <xf numFmtId="2" fontId="30" fillId="0" borderId="0" xfId="0" applyNumberFormat="1" applyFont="1" applyAlignment="1">
      <alignment horizontal="right"/>
    </xf>
    <xf numFmtId="0" fontId="30" fillId="0" borderId="42" xfId="58" applyBorder="1" applyAlignment="1">
      <alignment vertical="top"/>
      <protection/>
    </xf>
    <xf numFmtId="4" fontId="30" fillId="0" borderId="0" xfId="0" applyNumberFormat="1" applyFont="1" applyAlignment="1">
      <alignment vertical="top"/>
    </xf>
    <xf numFmtId="0" fontId="30" fillId="0" borderId="42" xfId="0" applyFont="1" applyBorder="1" applyAlignment="1">
      <alignment horizontal="left" vertical="top" indent="3"/>
    </xf>
    <xf numFmtId="168" fontId="30" fillId="0" borderId="42" xfId="45" applyFont="1" applyFill="1" applyBorder="1" applyAlignment="1">
      <alignment vertical="top"/>
    </xf>
    <xf numFmtId="168" fontId="30" fillId="0" borderId="0" xfId="45" applyFont="1" applyFill="1" applyAlignment="1">
      <alignment horizontal="right"/>
    </xf>
    <xf numFmtId="0" fontId="30" fillId="0" borderId="0" xfId="0" applyFont="1" applyAlignment="1">
      <alignment horizontal="left" vertical="top" indent="3"/>
    </xf>
    <xf numFmtId="4" fontId="30" fillId="33" borderId="0" xfId="0" applyNumberFormat="1" applyFont="1" applyFill="1" applyAlignment="1">
      <alignment/>
    </xf>
    <xf numFmtId="168" fontId="30" fillId="33" borderId="0" xfId="45" applyFont="1" applyFill="1" applyBorder="1" applyAlignment="1">
      <alignment/>
    </xf>
    <xf numFmtId="168" fontId="30" fillId="33" borderId="43" xfId="45" applyFont="1" applyFill="1" applyBorder="1" applyAlignment="1">
      <alignment/>
    </xf>
    <xf numFmtId="0" fontId="27" fillId="33" borderId="0" xfId="59" applyFont="1" applyFill="1">
      <alignment/>
      <protection/>
    </xf>
    <xf numFmtId="0" fontId="0" fillId="33" borderId="0" xfId="0" applyFill="1" applyAlignment="1">
      <alignment/>
    </xf>
    <xf numFmtId="168" fontId="30" fillId="0" borderId="0" xfId="45" applyFont="1" applyFill="1" applyAlignment="1">
      <alignment/>
    </xf>
    <xf numFmtId="2" fontId="30" fillId="0" borderId="0" xfId="0" applyNumberFormat="1" applyFont="1" applyAlignment="1">
      <alignment vertical="top"/>
    </xf>
    <xf numFmtId="2" fontId="30" fillId="0" borderId="42" xfId="0" applyNumberFormat="1" applyFont="1" applyBorder="1" applyAlignment="1">
      <alignment vertical="top"/>
    </xf>
    <xf numFmtId="0" fontId="30" fillId="0" borderId="0" xfId="58" applyAlignment="1">
      <alignment vertical="top"/>
      <protection/>
    </xf>
    <xf numFmtId="172" fontId="31" fillId="0" borderId="0" xfId="58" applyNumberFormat="1" applyFont="1">
      <alignment/>
      <protection/>
    </xf>
    <xf numFmtId="0" fontId="30" fillId="0" borderId="39" xfId="0" applyFont="1" applyBorder="1" applyAlignment="1">
      <alignment vertical="top"/>
    </xf>
    <xf numFmtId="0" fontId="30" fillId="0" borderId="40" xfId="58" applyBorder="1" applyAlignment="1">
      <alignment vertical="top"/>
      <protection/>
    </xf>
    <xf numFmtId="168" fontId="30" fillId="0" borderId="40" xfId="45" applyFont="1" applyFill="1" applyBorder="1" applyAlignment="1">
      <alignment/>
    </xf>
    <xf numFmtId="168" fontId="30" fillId="0" borderId="41" xfId="45" applyFont="1" applyFill="1" applyBorder="1" applyAlignment="1">
      <alignment/>
    </xf>
    <xf numFmtId="0" fontId="25" fillId="0" borderId="42" xfId="58" applyFont="1" applyBorder="1" applyAlignment="1">
      <alignment vertical="top"/>
      <protection/>
    </xf>
    <xf numFmtId="0" fontId="31" fillId="0" borderId="52" xfId="0" applyFont="1" applyBorder="1" applyAlignment="1">
      <alignment vertical="top" wrapText="1"/>
    </xf>
    <xf numFmtId="0" fontId="31" fillId="0" borderId="49" xfId="0" applyFont="1" applyBorder="1" applyAlignment="1">
      <alignment vertical="top" wrapText="1"/>
    </xf>
    <xf numFmtId="0" fontId="31" fillId="0" borderId="53" xfId="0" applyFont="1" applyBorder="1" applyAlignment="1">
      <alignment vertical="top" wrapText="1"/>
    </xf>
    <xf numFmtId="0" fontId="31" fillId="0" borderId="52" xfId="0" applyFont="1" applyBorder="1" applyAlignment="1">
      <alignment/>
    </xf>
    <xf numFmtId="173" fontId="30" fillId="0" borderId="49" xfId="0" applyNumberFormat="1" applyFont="1" applyBorder="1" applyAlignment="1">
      <alignment/>
    </xf>
    <xf numFmtId="0" fontId="30" fillId="0" borderId="49" xfId="0" applyFont="1" applyBorder="1" applyAlignment="1">
      <alignment horizontal="center"/>
    </xf>
    <xf numFmtId="168" fontId="30" fillId="0" borderId="49" xfId="45" applyFont="1" applyFill="1" applyBorder="1" applyAlignment="1">
      <alignment/>
    </xf>
    <xf numFmtId="168" fontId="30" fillId="0" borderId="53" xfId="45" applyFont="1" applyFill="1" applyBorder="1" applyAlignment="1">
      <alignment/>
    </xf>
    <xf numFmtId="0" fontId="30" fillId="0" borderId="52" xfId="0" applyFont="1" applyBorder="1" applyAlignment="1">
      <alignment/>
    </xf>
    <xf numFmtId="173" fontId="30" fillId="0" borderId="49" xfId="57" applyNumberFormat="1" applyFont="1" applyBorder="1">
      <alignment/>
      <protection/>
    </xf>
    <xf numFmtId="0" fontId="30" fillId="0" borderId="49" xfId="58" applyBorder="1" applyAlignment="1">
      <alignment vertical="top"/>
      <protection/>
    </xf>
    <xf numFmtId="168" fontId="30" fillId="33" borderId="49" xfId="45" applyFont="1" applyFill="1" applyBorder="1" applyAlignment="1">
      <alignment/>
    </xf>
    <xf numFmtId="168" fontId="30" fillId="33" borderId="54" xfId="45" applyFont="1" applyFill="1" applyBorder="1" applyAlignment="1">
      <alignment horizontal="center" vertical="center"/>
    </xf>
    <xf numFmtId="168" fontId="30" fillId="33" borderId="55" xfId="45" applyFont="1" applyFill="1" applyBorder="1" applyAlignment="1">
      <alignment horizontal="center" vertical="center"/>
    </xf>
    <xf numFmtId="43" fontId="27" fillId="0" borderId="0" xfId="59" applyNumberFormat="1" applyFont="1">
      <alignment/>
      <protection/>
    </xf>
    <xf numFmtId="168" fontId="30" fillId="33" borderId="55" xfId="45" applyFont="1" applyFill="1" applyBorder="1" applyAlignment="1">
      <alignment horizontal="center" vertical="center"/>
    </xf>
    <xf numFmtId="168" fontId="30" fillId="0" borderId="55" xfId="45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/>
    </xf>
    <xf numFmtId="173" fontId="30" fillId="33" borderId="49" xfId="57" applyNumberFormat="1" applyFont="1" applyFill="1" applyBorder="1">
      <alignment/>
      <protection/>
    </xf>
    <xf numFmtId="0" fontId="30" fillId="33" borderId="49" xfId="58" applyFill="1" applyBorder="1" applyAlignment="1">
      <alignment vertical="top"/>
      <protection/>
    </xf>
    <xf numFmtId="174" fontId="30" fillId="33" borderId="49" xfId="45" applyNumberFormat="1" applyFont="1" applyFill="1" applyBorder="1" applyAlignment="1">
      <alignment/>
    </xf>
    <xf numFmtId="4" fontId="27" fillId="33" borderId="0" xfId="59" applyNumberFormat="1" applyFont="1" applyFill="1">
      <alignment/>
      <protection/>
    </xf>
    <xf numFmtId="168" fontId="30" fillId="33" borderId="56" xfId="45" applyFont="1" applyFill="1" applyBorder="1" applyAlignment="1">
      <alignment horizontal="center" vertical="center"/>
    </xf>
    <xf numFmtId="4" fontId="27" fillId="0" borderId="0" xfId="59" applyNumberFormat="1" applyFont="1">
      <alignment/>
      <protection/>
    </xf>
    <xf numFmtId="0" fontId="30" fillId="0" borderId="57" xfId="0" applyFont="1" applyBorder="1" applyAlignment="1">
      <alignment horizontal="left"/>
    </xf>
    <xf numFmtId="0" fontId="30" fillId="0" borderId="58" xfId="0" applyFont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62" fillId="33" borderId="57" xfId="0" applyFont="1" applyFill="1" applyBorder="1" applyAlignment="1">
      <alignment horizontal="left" wrapText="1"/>
    </xf>
    <xf numFmtId="0" fontId="62" fillId="33" borderId="58" xfId="0" applyFont="1" applyFill="1" applyBorder="1" applyAlignment="1">
      <alignment horizontal="left" wrapText="1"/>
    </xf>
    <xf numFmtId="0" fontId="62" fillId="33" borderId="59" xfId="0" applyFont="1" applyFill="1" applyBorder="1" applyAlignment="1">
      <alignment horizontal="left" wrapText="1"/>
    </xf>
    <xf numFmtId="0" fontId="31" fillId="0" borderId="60" xfId="0" applyFont="1" applyBorder="1" applyAlignment="1">
      <alignment/>
    </xf>
    <xf numFmtId="0" fontId="31" fillId="0" borderId="0" xfId="0" applyFont="1" applyAlignment="1">
      <alignment/>
    </xf>
    <xf numFmtId="0" fontId="31" fillId="0" borderId="42" xfId="0" applyFont="1" applyBorder="1" applyAlignment="1">
      <alignment/>
    </xf>
    <xf numFmtId="0" fontId="30" fillId="0" borderId="61" xfId="0" applyFont="1" applyBorder="1" applyAlignment="1">
      <alignment horizontal="left"/>
    </xf>
    <xf numFmtId="0" fontId="30" fillId="0" borderId="49" xfId="0" applyFont="1" applyBorder="1" applyAlignment="1">
      <alignment/>
    </xf>
    <xf numFmtId="169" fontId="30" fillId="0" borderId="49" xfId="45" applyNumberFormat="1" applyFont="1" applyFill="1" applyBorder="1" applyAlignment="1">
      <alignment/>
    </xf>
    <xf numFmtId="169" fontId="30" fillId="0" borderId="0" xfId="44" applyNumberFormat="1" applyFont="1" applyFill="1" applyBorder="1" applyAlignment="1">
      <alignment/>
    </xf>
    <xf numFmtId="4" fontId="30" fillId="0" borderId="0" xfId="44" applyNumberFormat="1" applyFont="1" applyFill="1" applyBorder="1" applyAlignment="1">
      <alignment/>
    </xf>
    <xf numFmtId="43" fontId="30" fillId="0" borderId="0" xfId="44" applyFont="1" applyFill="1" applyBorder="1" applyAlignment="1">
      <alignment/>
    </xf>
    <xf numFmtId="0" fontId="30" fillId="0" borderId="42" xfId="44" applyNumberFormat="1" applyFont="1" applyFill="1" applyBorder="1" applyAlignment="1">
      <alignment horizontal="left"/>
    </xf>
    <xf numFmtId="0" fontId="30" fillId="0" borderId="0" xfId="44" applyNumberFormat="1" applyFont="1" applyFill="1" applyBorder="1" applyAlignment="1">
      <alignment horizontal="left"/>
    </xf>
    <xf numFmtId="175" fontId="30" fillId="0" borderId="0" xfId="44" applyNumberFormat="1" applyFont="1" applyFill="1" applyBorder="1" applyAlignment="1">
      <alignment/>
    </xf>
    <xf numFmtId="4" fontId="30" fillId="0" borderId="0" xfId="0" applyNumberFormat="1" applyFont="1" applyAlignment="1">
      <alignment/>
    </xf>
    <xf numFmtId="176" fontId="30" fillId="0" borderId="0" xfId="0" applyNumberFormat="1" applyFont="1" applyAlignment="1">
      <alignment/>
    </xf>
    <xf numFmtId="0" fontId="31" fillId="0" borderId="52" xfId="57" applyFont="1" applyBorder="1">
      <alignment/>
      <protection/>
    </xf>
    <xf numFmtId="0" fontId="31" fillId="0" borderId="49" xfId="57" applyFont="1" applyBorder="1">
      <alignment/>
      <protection/>
    </xf>
    <xf numFmtId="0" fontId="30" fillId="0" borderId="49" xfId="57" applyFont="1" applyBorder="1">
      <alignment/>
      <protection/>
    </xf>
    <xf numFmtId="3" fontId="30" fillId="0" borderId="49" xfId="57" applyNumberFormat="1" applyFont="1" applyBorder="1">
      <alignment/>
      <protection/>
    </xf>
    <xf numFmtId="43" fontId="30" fillId="0" borderId="0" xfId="0" applyNumberFormat="1" applyFont="1" applyAlignment="1">
      <alignment/>
    </xf>
    <xf numFmtId="169" fontId="30" fillId="0" borderId="0" xfId="0" applyNumberFormat="1" applyFont="1" applyAlignment="1">
      <alignment/>
    </xf>
    <xf numFmtId="0" fontId="31" fillId="0" borderId="44" xfId="0" applyFont="1" applyBorder="1" applyAlignment="1">
      <alignment/>
    </xf>
    <xf numFmtId="0" fontId="30" fillId="0" borderId="45" xfId="0" applyFont="1" applyBorder="1" applyAlignment="1">
      <alignment/>
    </xf>
    <xf numFmtId="168" fontId="30" fillId="0" borderId="46" xfId="45" applyFont="1" applyFill="1" applyBorder="1" applyAlignment="1">
      <alignment/>
    </xf>
    <xf numFmtId="0" fontId="32" fillId="0" borderId="49" xfId="0" applyFont="1" applyBorder="1" applyAlignment="1">
      <alignment wrapText="1"/>
    </xf>
    <xf numFmtId="0" fontId="32" fillId="0" borderId="0" xfId="0" applyFont="1" applyAlignment="1">
      <alignment/>
    </xf>
    <xf numFmtId="0" fontId="33" fillId="0" borderId="49" xfId="0" applyFont="1" applyBorder="1" applyAlignment="1">
      <alignment wrapText="1"/>
    </xf>
    <xf numFmtId="0" fontId="33" fillId="0" borderId="49" xfId="0" applyFont="1" applyBorder="1" applyAlignment="1">
      <alignment horizontal="center" wrapText="1"/>
    </xf>
    <xf numFmtId="0" fontId="33" fillId="0" borderId="49" xfId="0" applyFont="1" applyBorder="1" applyAlignment="1">
      <alignment wrapText="1"/>
    </xf>
    <xf numFmtId="0" fontId="32" fillId="0" borderId="49" xfId="0" applyFont="1" applyBorder="1" applyAlignment="1">
      <alignment wrapText="1"/>
    </xf>
    <xf numFmtId="10" fontId="34" fillId="0" borderId="49" xfId="64" applyNumberFormat="1" applyFont="1" applyFill="1" applyBorder="1" applyAlignment="1" applyProtection="1">
      <alignment vertical="top"/>
      <protection locked="0"/>
    </xf>
    <xf numFmtId="1" fontId="34" fillId="0" borderId="49" xfId="0" applyNumberFormat="1" applyFont="1" applyBorder="1" applyAlignment="1" applyProtection="1">
      <alignment vertical="top"/>
      <protection locked="0"/>
    </xf>
    <xf numFmtId="0" fontId="32" fillId="0" borderId="0" xfId="0" applyFont="1" applyAlignment="1">
      <alignment wrapText="1"/>
    </xf>
    <xf numFmtId="10" fontId="32" fillId="0" borderId="0" xfId="0" applyNumberFormat="1" applyFont="1" applyAlignment="1">
      <alignment wrapText="1"/>
    </xf>
    <xf numFmtId="1" fontId="32" fillId="0" borderId="0" xfId="0" applyNumberFormat="1" applyFont="1" applyAlignment="1">
      <alignment wrapText="1"/>
    </xf>
    <xf numFmtId="0" fontId="33" fillId="0" borderId="49" xfId="0" applyFont="1" applyBorder="1" applyAlignment="1">
      <alignment/>
    </xf>
    <xf numFmtId="0" fontId="63" fillId="0" borderId="49" xfId="0" applyFont="1" applyBorder="1" applyAlignment="1">
      <alignment wrapText="1"/>
    </xf>
    <xf numFmtId="169" fontId="32" fillId="0" borderId="49" xfId="42" applyNumberFormat="1" applyFont="1" applyFill="1" applyBorder="1" applyAlignment="1">
      <alignment horizontal="right" vertical="center" wrapText="1"/>
    </xf>
    <xf numFmtId="10" fontId="32" fillId="0" borderId="49" xfId="0" applyNumberFormat="1" applyFont="1" applyBorder="1" applyAlignment="1">
      <alignment horizontal="right" vertical="center" wrapText="1"/>
    </xf>
    <xf numFmtId="10" fontId="32" fillId="0" borderId="62" xfId="0" applyNumberFormat="1" applyFont="1" applyBorder="1" applyAlignment="1">
      <alignment horizontal="right" vertical="center" wrapText="1"/>
    </xf>
    <xf numFmtId="10" fontId="32" fillId="0" borderId="63" xfId="0" applyNumberFormat="1" applyFont="1" applyBorder="1" applyAlignment="1">
      <alignment horizontal="right" vertical="center" wrapText="1"/>
    </xf>
    <xf numFmtId="0" fontId="32" fillId="0" borderId="49" xfId="0" applyFont="1" applyBorder="1" applyAlignment="1">
      <alignment/>
    </xf>
    <xf numFmtId="10" fontId="64" fillId="0" borderId="49" xfId="0" applyNumberFormat="1" applyFont="1" applyBorder="1" applyAlignment="1">
      <alignment horizontal="right" vertical="center"/>
    </xf>
    <xf numFmtId="10" fontId="32" fillId="0" borderId="0" xfId="0" applyNumberFormat="1" applyFont="1" applyAlignment="1">
      <alignment horizontal="right" vertical="center"/>
    </xf>
    <xf numFmtId="4" fontId="64" fillId="0" borderId="49" xfId="0" applyNumberFormat="1" applyFont="1" applyBorder="1" applyAlignment="1">
      <alignment horizontal="right" vertical="center"/>
    </xf>
    <xf numFmtId="4" fontId="32" fillId="0" borderId="0" xfId="0" applyNumberFormat="1" applyFont="1" applyAlignment="1">
      <alignment horizontal="right" vertical="center"/>
    </xf>
    <xf numFmtId="10" fontId="32" fillId="0" borderId="49" xfId="64" applyNumberFormat="1" applyFont="1" applyFill="1" applyBorder="1" applyAlignment="1">
      <alignment horizontal="right" vertical="center"/>
    </xf>
    <xf numFmtId="0" fontId="64" fillId="0" borderId="49" xfId="0" applyFont="1" applyBorder="1" applyAlignment="1">
      <alignment/>
    </xf>
    <xf numFmtId="177" fontId="64" fillId="0" borderId="49" xfId="0" applyNumberFormat="1" applyFont="1" applyBorder="1" applyAlignment="1">
      <alignment horizontal="right" vertical="center"/>
    </xf>
    <xf numFmtId="177" fontId="32" fillId="0" borderId="0" xfId="0" applyNumberFormat="1" applyFont="1" applyAlignment="1">
      <alignment horizontal="right" vertical="center"/>
    </xf>
    <xf numFmtId="10" fontId="32" fillId="0" borderId="49" xfId="0" applyNumberFormat="1" applyFont="1" applyBorder="1" applyAlignment="1">
      <alignment horizontal="right" vertical="center"/>
    </xf>
    <xf numFmtId="171" fontId="32" fillId="0" borderId="49" xfId="0" applyNumberFormat="1" applyFont="1" applyBorder="1" applyAlignment="1">
      <alignment/>
    </xf>
    <xf numFmtId="0" fontId="62" fillId="0" borderId="39" xfId="60" applyFont="1" applyBorder="1">
      <alignment/>
      <protection/>
    </xf>
    <xf numFmtId="0" fontId="62" fillId="0" borderId="40" xfId="60" applyFont="1" applyBorder="1">
      <alignment/>
      <protection/>
    </xf>
    <xf numFmtId="169" fontId="65" fillId="0" borderId="40" xfId="45" applyNumberFormat="1" applyFont="1" applyFill="1" applyBorder="1" applyAlignment="1">
      <alignment horizontal="center"/>
    </xf>
    <xf numFmtId="169" fontId="65" fillId="0" borderId="41" xfId="45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5" fillId="0" borderId="42" xfId="60" applyFont="1" applyBorder="1">
      <alignment/>
      <protection/>
    </xf>
    <xf numFmtId="0" fontId="62" fillId="0" borderId="0" xfId="60" applyFont="1">
      <alignment/>
      <protection/>
    </xf>
    <xf numFmtId="169" fontId="62" fillId="0" borderId="0" xfId="45" applyNumberFormat="1" applyFont="1" applyFill="1" applyBorder="1" applyAlignment="1">
      <alignment/>
    </xf>
    <xf numFmtId="168" fontId="62" fillId="0" borderId="43" xfId="45" applyFont="1" applyFill="1" applyBorder="1" applyAlignment="1">
      <alignment/>
    </xf>
    <xf numFmtId="168" fontId="62" fillId="0" borderId="0" xfId="45" applyFont="1" applyFill="1" applyBorder="1" applyAlignment="1">
      <alignment/>
    </xf>
    <xf numFmtId="0" fontId="62" fillId="0" borderId="42" xfId="60" applyFont="1" applyBorder="1">
      <alignment/>
      <protection/>
    </xf>
    <xf numFmtId="0" fontId="66" fillId="0" borderId="42" xfId="60" applyFont="1" applyBorder="1">
      <alignment/>
      <protection/>
    </xf>
    <xf numFmtId="0" fontId="67" fillId="0" borderId="42" xfId="60" applyFont="1" applyBorder="1" applyAlignment="1">
      <alignment horizontal="left" vertical="top" wrapText="1"/>
      <protection/>
    </xf>
    <xf numFmtId="0" fontId="67" fillId="0" borderId="0" xfId="60" applyFont="1" applyAlignment="1">
      <alignment horizontal="left" vertical="top" wrapText="1"/>
      <protection/>
    </xf>
    <xf numFmtId="0" fontId="62" fillId="0" borderId="44" xfId="60" applyFont="1" applyBorder="1">
      <alignment/>
      <protection/>
    </xf>
    <xf numFmtId="0" fontId="62" fillId="0" borderId="45" xfId="60" applyFont="1" applyBorder="1">
      <alignment/>
      <protection/>
    </xf>
    <xf numFmtId="169" fontId="62" fillId="0" borderId="45" xfId="45" applyNumberFormat="1" applyFont="1" applyFill="1" applyBorder="1" applyAlignment="1">
      <alignment/>
    </xf>
    <xf numFmtId="168" fontId="62" fillId="0" borderId="46" xfId="45" applyFont="1" applyFill="1" applyBorder="1" applyAlignment="1">
      <alignment/>
    </xf>
    <xf numFmtId="0" fontId="65" fillId="0" borderId="64" xfId="61" applyFont="1" applyBorder="1" applyAlignment="1">
      <alignment horizontal="center"/>
      <protection/>
    </xf>
    <xf numFmtId="0" fontId="65" fillId="0" borderId="65" xfId="61" applyFont="1" applyBorder="1" applyAlignment="1">
      <alignment horizontal="center"/>
      <protection/>
    </xf>
    <xf numFmtId="0" fontId="62" fillId="0" borderId="65" xfId="61" applyFont="1" applyBorder="1">
      <alignment/>
      <protection/>
    </xf>
    <xf numFmtId="0" fontId="62" fillId="0" borderId="66" xfId="61" applyFont="1" applyBorder="1">
      <alignment/>
      <protection/>
    </xf>
    <xf numFmtId="0" fontId="68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276</xdr:row>
      <xdr:rowOff>9525</xdr:rowOff>
    </xdr:from>
    <xdr:to>
      <xdr:col>7</xdr:col>
      <xdr:colOff>0</xdr:colOff>
      <xdr:row>285</xdr:row>
      <xdr:rowOff>161925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51892200"/>
          <a:ext cx="4133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28575</xdr:rowOff>
    </xdr:from>
    <xdr:to>
      <xdr:col>1</xdr:col>
      <xdr:colOff>4838700</xdr:colOff>
      <xdr:row>300</xdr:row>
      <xdr:rowOff>142875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4035325"/>
          <a:ext cx="48387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29_February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  <sheetName val="PPAF"/>
      <sheetName val="PPDA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0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3984375" style="0" customWidth="1"/>
    <col min="2" max="2" width="51.09765625" style="0" customWidth="1"/>
    <col min="3" max="3" width="19.296875" style="0" customWidth="1"/>
    <col min="4" max="4" width="21.8984375" style="0" customWidth="1"/>
    <col min="5" max="5" width="18.296875" style="0" customWidth="1"/>
    <col min="6" max="6" width="17.59765625" style="0" customWidth="1"/>
    <col min="7" max="7" width="14.09765625" style="0" customWidth="1"/>
    <col min="8" max="8" width="14" style="0" customWidth="1"/>
    <col min="9" max="9" width="10.59765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3"/>
      <c r="C2" s="1"/>
      <c r="D2" s="1"/>
      <c r="E2" s="1"/>
      <c r="F2" s="1"/>
      <c r="G2" s="1"/>
      <c r="H2" s="1"/>
      <c r="I2" s="1"/>
    </row>
    <row r="3" spans="1:9" ht="12.75" customHeight="1" thickBot="1">
      <c r="A3" s="4"/>
      <c r="B3" s="5" t="s">
        <v>1</v>
      </c>
      <c r="C3" s="1"/>
      <c r="D3" s="1"/>
      <c r="E3" s="1"/>
      <c r="F3" s="1"/>
      <c r="G3" s="1"/>
      <c r="H3" s="1"/>
      <c r="I3" s="1"/>
    </row>
    <row r="4" spans="1:9" ht="27.7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</row>
    <row r="5" spans="1:9" ht="12.75" customHeight="1">
      <c r="A5" s="1"/>
      <c r="B5" s="10" t="s">
        <v>10</v>
      </c>
      <c r="C5" s="11"/>
      <c r="D5" s="11"/>
      <c r="E5" s="11"/>
      <c r="F5" s="11"/>
      <c r="G5" s="11"/>
      <c r="H5" s="12"/>
      <c r="I5" s="13"/>
    </row>
    <row r="6" spans="1:9" ht="12.75" customHeight="1">
      <c r="A6" s="1"/>
      <c r="B6" s="10" t="s">
        <v>11</v>
      </c>
      <c r="C6" s="11"/>
      <c r="D6" s="11"/>
      <c r="E6" s="11"/>
      <c r="F6" s="1"/>
      <c r="G6" s="12"/>
      <c r="H6" s="12"/>
      <c r="I6" s="13"/>
    </row>
    <row r="7" spans="1:9" ht="12.75" customHeight="1">
      <c r="A7" s="14"/>
      <c r="B7" s="15" t="s">
        <v>12</v>
      </c>
      <c r="C7" s="11" t="s">
        <v>13</v>
      </c>
      <c r="D7" s="11" t="s">
        <v>14</v>
      </c>
      <c r="E7" s="16">
        <v>33282343</v>
      </c>
      <c r="F7" s="17">
        <v>467084.4</v>
      </c>
      <c r="G7" s="18">
        <v>0.0793</v>
      </c>
      <c r="H7" s="19"/>
      <c r="I7" s="20"/>
    </row>
    <row r="8" spans="1:9" ht="12.75" customHeight="1">
      <c r="A8" s="14"/>
      <c r="B8" s="15" t="s">
        <v>15</v>
      </c>
      <c r="C8" s="11" t="s">
        <v>16</v>
      </c>
      <c r="D8" s="11" t="s">
        <v>17</v>
      </c>
      <c r="E8" s="16">
        <v>4653076</v>
      </c>
      <c r="F8" s="17">
        <v>425737.84</v>
      </c>
      <c r="G8" s="18">
        <v>0.0723</v>
      </c>
      <c r="H8" s="19"/>
      <c r="I8" s="20"/>
    </row>
    <row r="9" spans="1:9" ht="12.75" customHeight="1">
      <c r="A9" s="14"/>
      <c r="B9" s="15" t="s">
        <v>18</v>
      </c>
      <c r="C9" s="11" t="s">
        <v>19</v>
      </c>
      <c r="D9" s="11" t="s">
        <v>20</v>
      </c>
      <c r="E9" s="16">
        <v>127720027</v>
      </c>
      <c r="F9" s="17">
        <v>361256.1</v>
      </c>
      <c r="G9" s="18">
        <v>0.0613</v>
      </c>
      <c r="H9" s="19"/>
      <c r="I9" s="20"/>
    </row>
    <row r="10" spans="1:9" ht="12.75" customHeight="1">
      <c r="A10" s="14"/>
      <c r="B10" s="15" t="s">
        <v>21</v>
      </c>
      <c r="C10" s="11" t="s">
        <v>22</v>
      </c>
      <c r="D10" s="11" t="s">
        <v>23</v>
      </c>
      <c r="E10" s="16">
        <v>2762479</v>
      </c>
      <c r="F10" s="17">
        <v>311838.3</v>
      </c>
      <c r="G10" s="18">
        <v>0.0529</v>
      </c>
      <c r="H10" s="19"/>
      <c r="I10" s="20"/>
    </row>
    <row r="11" spans="1:9" ht="12.75" customHeight="1">
      <c r="A11" s="14"/>
      <c r="B11" s="15" t="s">
        <v>24</v>
      </c>
      <c r="C11" s="11" t="s">
        <v>25</v>
      </c>
      <c r="D11" s="11" t="s">
        <v>26</v>
      </c>
      <c r="E11" s="16">
        <v>18706973</v>
      </c>
      <c r="F11" s="17">
        <v>311255.97</v>
      </c>
      <c r="G11" s="18">
        <v>0.0528</v>
      </c>
      <c r="H11" s="19"/>
      <c r="I11" s="20"/>
    </row>
    <row r="12" spans="1:9" ht="12.75" customHeight="1">
      <c r="A12" s="14"/>
      <c r="B12" s="15" t="s">
        <v>27</v>
      </c>
      <c r="C12" s="11" t="s">
        <v>28</v>
      </c>
      <c r="D12" s="11" t="s">
        <v>29</v>
      </c>
      <c r="E12" s="16">
        <v>69326793</v>
      </c>
      <c r="F12" s="17">
        <v>302750.11</v>
      </c>
      <c r="G12" s="18">
        <v>0.0514</v>
      </c>
      <c r="H12" s="19"/>
      <c r="I12" s="20"/>
    </row>
    <row r="13" spans="1:9" ht="12.75" customHeight="1">
      <c r="A13" s="14"/>
      <c r="B13" s="15" t="s">
        <v>30</v>
      </c>
      <c r="C13" s="11" t="s">
        <v>31</v>
      </c>
      <c r="D13" s="11" t="s">
        <v>14</v>
      </c>
      <c r="E13" s="16">
        <v>28744540</v>
      </c>
      <c r="F13" s="17">
        <v>302450.05</v>
      </c>
      <c r="G13" s="18">
        <v>0.0513</v>
      </c>
      <c r="H13" s="19"/>
      <c r="I13" s="20"/>
    </row>
    <row r="14" spans="1:9" ht="12.75" customHeight="1">
      <c r="A14" s="14"/>
      <c r="B14" s="15" t="s">
        <v>32</v>
      </c>
      <c r="C14" s="11" t="s">
        <v>33</v>
      </c>
      <c r="D14" s="11" t="s">
        <v>34</v>
      </c>
      <c r="E14" s="16">
        <v>72268959</v>
      </c>
      <c r="F14" s="17">
        <v>293628.78</v>
      </c>
      <c r="G14" s="18">
        <v>0.0499</v>
      </c>
      <c r="H14" s="19"/>
      <c r="I14" s="20"/>
    </row>
    <row r="15" spans="1:9" ht="12.75" customHeight="1">
      <c r="A15" s="14"/>
      <c r="B15" s="15" t="s">
        <v>35</v>
      </c>
      <c r="C15" s="11" t="s">
        <v>36</v>
      </c>
      <c r="D15" s="11" t="s">
        <v>14</v>
      </c>
      <c r="E15" s="16">
        <v>23645558</v>
      </c>
      <c r="F15" s="17">
        <v>254213.39</v>
      </c>
      <c r="G15" s="18">
        <v>0.0432</v>
      </c>
      <c r="H15" s="19"/>
      <c r="I15" s="20"/>
    </row>
    <row r="16" spans="1:9" ht="12.75" customHeight="1">
      <c r="A16" s="14"/>
      <c r="B16" s="15" t="s">
        <v>37</v>
      </c>
      <c r="C16" s="11" t="s">
        <v>38</v>
      </c>
      <c r="D16" s="11" t="s">
        <v>14</v>
      </c>
      <c r="E16" s="16">
        <v>7762358</v>
      </c>
      <c r="F16" s="17">
        <v>131141.16</v>
      </c>
      <c r="G16" s="18">
        <v>0.0223</v>
      </c>
      <c r="H16" s="19"/>
      <c r="I16" s="20"/>
    </row>
    <row r="17" spans="1:9" ht="12.75" customHeight="1">
      <c r="A17" s="14"/>
      <c r="B17" s="15" t="s">
        <v>39</v>
      </c>
      <c r="C17" s="11" t="s">
        <v>40</v>
      </c>
      <c r="D17" s="11" t="s">
        <v>41</v>
      </c>
      <c r="E17" s="16">
        <v>7618643</v>
      </c>
      <c r="F17" s="17">
        <v>123044.89</v>
      </c>
      <c r="G17" s="18">
        <v>0.0209</v>
      </c>
      <c r="H17" s="19"/>
      <c r="I17" s="20"/>
    </row>
    <row r="18" spans="1:9" ht="12.75" customHeight="1">
      <c r="A18" s="14"/>
      <c r="B18" s="15" t="s">
        <v>42</v>
      </c>
      <c r="C18" s="11" t="s">
        <v>43</v>
      </c>
      <c r="D18" s="11" t="s">
        <v>44</v>
      </c>
      <c r="E18" s="16">
        <v>47246858</v>
      </c>
      <c r="F18" s="17">
        <v>106730.65</v>
      </c>
      <c r="G18" s="18">
        <v>0.0181</v>
      </c>
      <c r="H18" s="19"/>
      <c r="I18" s="20"/>
    </row>
    <row r="19" spans="1:9" ht="12.75" customHeight="1">
      <c r="A19" s="14"/>
      <c r="B19" s="15" t="s">
        <v>45</v>
      </c>
      <c r="C19" s="11" t="s">
        <v>46</v>
      </c>
      <c r="D19" s="11" t="s">
        <v>41</v>
      </c>
      <c r="E19" s="16">
        <v>2492885</v>
      </c>
      <c r="F19" s="17">
        <v>93827.21</v>
      </c>
      <c r="G19" s="18">
        <v>0.0159</v>
      </c>
      <c r="H19" s="19"/>
      <c r="I19" s="20"/>
    </row>
    <row r="20" spans="1:9" ht="12.75" customHeight="1">
      <c r="A20" s="14"/>
      <c r="B20" s="15" t="s">
        <v>47</v>
      </c>
      <c r="C20" s="11" t="s">
        <v>48</v>
      </c>
      <c r="D20" s="11" t="s">
        <v>49</v>
      </c>
      <c r="E20" s="16">
        <v>4189074</v>
      </c>
      <c r="F20" s="17">
        <v>93372.36</v>
      </c>
      <c r="G20" s="18">
        <v>0.0159</v>
      </c>
      <c r="H20" s="19"/>
      <c r="I20" s="20"/>
    </row>
    <row r="21" spans="1:9" ht="12.75" customHeight="1">
      <c r="A21" s="14"/>
      <c r="B21" s="15" t="s">
        <v>50</v>
      </c>
      <c r="C21" s="11" t="s">
        <v>51</v>
      </c>
      <c r="D21" s="11" t="s">
        <v>41</v>
      </c>
      <c r="E21" s="16">
        <v>4799727</v>
      </c>
      <c r="F21" s="17">
        <v>92017.97</v>
      </c>
      <c r="G21" s="18">
        <v>0.0156</v>
      </c>
      <c r="H21" s="19"/>
      <c r="I21" s="20"/>
    </row>
    <row r="22" spans="1:9" ht="12.75" customHeight="1">
      <c r="A22" s="14"/>
      <c r="B22" s="15" t="s">
        <v>52</v>
      </c>
      <c r="C22" s="11" t="s">
        <v>53</v>
      </c>
      <c r="D22" s="11" t="s">
        <v>26</v>
      </c>
      <c r="E22" s="16">
        <v>4702120</v>
      </c>
      <c r="F22" s="17">
        <v>78708.79</v>
      </c>
      <c r="G22" s="18">
        <v>0.0134</v>
      </c>
      <c r="H22" s="19"/>
      <c r="I22" s="20"/>
    </row>
    <row r="23" spans="1:9" ht="24">
      <c r="A23" s="14"/>
      <c r="B23" s="15" t="s">
        <v>54</v>
      </c>
      <c r="C23" s="11" t="s">
        <v>55</v>
      </c>
      <c r="D23" s="11" t="s">
        <v>56</v>
      </c>
      <c r="E23" s="16">
        <v>7801573</v>
      </c>
      <c r="F23" s="17">
        <v>73483.02</v>
      </c>
      <c r="G23" s="18">
        <v>0.0125</v>
      </c>
      <c r="H23" s="19"/>
      <c r="I23" s="20"/>
    </row>
    <row r="24" spans="1:9" ht="12.75" customHeight="1">
      <c r="A24" s="14"/>
      <c r="B24" s="15" t="s">
        <v>57</v>
      </c>
      <c r="C24" s="11" t="s">
        <v>58</v>
      </c>
      <c r="D24" s="11" t="s">
        <v>41</v>
      </c>
      <c r="E24" s="16">
        <v>44206584</v>
      </c>
      <c r="F24" s="17">
        <v>62839.66</v>
      </c>
      <c r="G24" s="18">
        <v>0.0107</v>
      </c>
      <c r="H24" s="19"/>
      <c r="I24" s="20"/>
    </row>
    <row r="25" spans="1:9" ht="24">
      <c r="A25" s="14"/>
      <c r="B25" s="15" t="s">
        <v>59</v>
      </c>
      <c r="C25" s="11" t="s">
        <v>60</v>
      </c>
      <c r="D25" s="11" t="s">
        <v>56</v>
      </c>
      <c r="E25" s="16">
        <v>4174123</v>
      </c>
      <c r="F25" s="17">
        <v>61791.63</v>
      </c>
      <c r="G25" s="18">
        <v>0.0105</v>
      </c>
      <c r="H25" s="19"/>
      <c r="I25" s="20"/>
    </row>
    <row r="26" spans="1:9" ht="24">
      <c r="A26" s="14"/>
      <c r="B26" s="15" t="s">
        <v>61</v>
      </c>
      <c r="C26" s="11" t="s">
        <v>62</v>
      </c>
      <c r="D26" s="11" t="s">
        <v>56</v>
      </c>
      <c r="E26" s="16">
        <v>907527</v>
      </c>
      <c r="F26" s="17">
        <v>58301.8</v>
      </c>
      <c r="G26" s="18">
        <v>0.0099</v>
      </c>
      <c r="H26" s="19"/>
      <c r="I26" s="20"/>
    </row>
    <row r="27" spans="1:9" ht="12.75" customHeight="1">
      <c r="A27" s="14"/>
      <c r="B27" s="15" t="s">
        <v>63</v>
      </c>
      <c r="C27" s="11" t="s">
        <v>64</v>
      </c>
      <c r="D27" s="11" t="s">
        <v>65</v>
      </c>
      <c r="E27" s="16">
        <v>11024932</v>
      </c>
      <c r="F27" s="17">
        <v>46966.21</v>
      </c>
      <c r="G27" s="18">
        <v>0.008</v>
      </c>
      <c r="H27" s="19"/>
      <c r="I27" s="20"/>
    </row>
    <row r="28" spans="1:9" ht="24">
      <c r="A28" s="14"/>
      <c r="B28" s="15" t="s">
        <v>66</v>
      </c>
      <c r="C28" s="11" t="s">
        <v>67</v>
      </c>
      <c r="D28" s="11" t="s">
        <v>56</v>
      </c>
      <c r="E28" s="16">
        <v>3541831</v>
      </c>
      <c r="F28" s="17">
        <v>42262.9</v>
      </c>
      <c r="G28" s="18">
        <v>0.0072</v>
      </c>
      <c r="H28" s="19"/>
      <c r="I28" s="20"/>
    </row>
    <row r="29" spans="1:9" ht="12.75" customHeight="1">
      <c r="A29" s="14"/>
      <c r="B29" s="15" t="s">
        <v>68</v>
      </c>
      <c r="C29" s="11" t="s">
        <v>69</v>
      </c>
      <c r="D29" s="11" t="s">
        <v>26</v>
      </c>
      <c r="E29" s="16">
        <v>534216</v>
      </c>
      <c r="F29" s="17">
        <v>40990.39</v>
      </c>
      <c r="G29" s="18">
        <v>0.007</v>
      </c>
      <c r="H29" s="19"/>
      <c r="I29" s="20"/>
    </row>
    <row r="30" spans="1:9" ht="12.75" customHeight="1">
      <c r="A30" s="14"/>
      <c r="B30" s="15" t="s">
        <v>70</v>
      </c>
      <c r="C30" s="11" t="s">
        <v>71</v>
      </c>
      <c r="D30" s="11" t="s">
        <v>41</v>
      </c>
      <c r="E30" s="16">
        <v>3377948</v>
      </c>
      <c r="F30" s="17">
        <v>30290.06</v>
      </c>
      <c r="G30" s="18">
        <v>0.0051</v>
      </c>
      <c r="H30" s="19"/>
      <c r="I30" s="20"/>
    </row>
    <row r="31" spans="1:9" ht="12.75" customHeight="1">
      <c r="A31" s="14"/>
      <c r="B31" s="15" t="s">
        <v>72</v>
      </c>
      <c r="C31" s="11" t="s">
        <v>73</v>
      </c>
      <c r="D31" s="11" t="s">
        <v>41</v>
      </c>
      <c r="E31" s="16">
        <v>422587</v>
      </c>
      <c r="F31" s="17">
        <v>24839.66</v>
      </c>
      <c r="G31" s="18">
        <v>0.0042</v>
      </c>
      <c r="H31" s="19"/>
      <c r="I31" s="20"/>
    </row>
    <row r="32" spans="1:9" ht="24">
      <c r="A32" s="14"/>
      <c r="B32" s="15" t="s">
        <v>74</v>
      </c>
      <c r="C32" s="11" t="s">
        <v>75</v>
      </c>
      <c r="D32" s="11" t="s">
        <v>76</v>
      </c>
      <c r="E32" s="16">
        <v>2259531</v>
      </c>
      <c r="F32" s="17">
        <v>14223.75</v>
      </c>
      <c r="G32" s="18">
        <v>0.0024</v>
      </c>
      <c r="H32" s="19"/>
      <c r="I32" s="20"/>
    </row>
    <row r="33" spans="1:9" ht="12.75" customHeight="1">
      <c r="A33" s="14"/>
      <c r="B33" s="15" t="s">
        <v>77</v>
      </c>
      <c r="C33" s="11" t="s">
        <v>78</v>
      </c>
      <c r="D33" s="11" t="s">
        <v>79</v>
      </c>
      <c r="E33" s="16">
        <v>13827416</v>
      </c>
      <c r="F33" s="17">
        <v>8490.03</v>
      </c>
      <c r="G33" s="18">
        <v>0.0014</v>
      </c>
      <c r="H33" s="19"/>
      <c r="I33" s="20"/>
    </row>
    <row r="34" spans="1:9" ht="12.75" customHeight="1">
      <c r="A34" s="14"/>
      <c r="B34" s="15" t="s">
        <v>80</v>
      </c>
      <c r="C34" s="11" t="s">
        <v>81</v>
      </c>
      <c r="D34" s="11" t="s">
        <v>17</v>
      </c>
      <c r="E34" s="16">
        <v>80159</v>
      </c>
      <c r="F34" s="17">
        <v>6002.63</v>
      </c>
      <c r="G34" s="18">
        <v>0.001</v>
      </c>
      <c r="H34" s="19"/>
      <c r="I34" s="20"/>
    </row>
    <row r="35" spans="1:9" ht="12.75" customHeight="1">
      <c r="A35" s="14"/>
      <c r="B35" s="15" t="s">
        <v>82</v>
      </c>
      <c r="C35" s="11" t="s">
        <v>83</v>
      </c>
      <c r="D35" s="11" t="s">
        <v>26</v>
      </c>
      <c r="E35" s="16">
        <v>25272</v>
      </c>
      <c r="F35" s="17">
        <v>462.79</v>
      </c>
      <c r="G35" s="18">
        <v>0.0001</v>
      </c>
      <c r="H35" s="19"/>
      <c r="I35" s="20"/>
    </row>
    <row r="36" spans="1:9" ht="12.75" customHeight="1">
      <c r="A36" s="14"/>
      <c r="B36" s="15" t="s">
        <v>84</v>
      </c>
      <c r="C36" s="11" t="s">
        <v>85</v>
      </c>
      <c r="D36" s="11" t="s">
        <v>86</v>
      </c>
      <c r="E36" s="16">
        <v>17293</v>
      </c>
      <c r="F36" s="17">
        <v>406.87</v>
      </c>
      <c r="G36" s="18">
        <v>0.0001</v>
      </c>
      <c r="H36" s="19"/>
      <c r="I36" s="20"/>
    </row>
    <row r="37" spans="1:9" ht="12.75" customHeight="1">
      <c r="A37" s="14"/>
      <c r="B37" s="15"/>
      <c r="C37" s="11"/>
      <c r="D37" s="11"/>
      <c r="E37" s="16"/>
      <c r="F37" s="17"/>
      <c r="G37" s="18"/>
      <c r="H37" s="19"/>
      <c r="I37" s="20"/>
    </row>
    <row r="38" spans="1:9" ht="15">
      <c r="A38" s="14"/>
      <c r="B38" s="21" t="s">
        <v>87</v>
      </c>
      <c r="C38" s="11"/>
      <c r="D38" s="11"/>
      <c r="E38" s="16"/>
      <c r="F38" s="17"/>
      <c r="G38" s="18"/>
      <c r="H38" s="19"/>
      <c r="I38" s="20"/>
    </row>
    <row r="39" spans="1:9" ht="12.75" customHeight="1">
      <c r="A39" s="14"/>
      <c r="B39" s="15" t="s">
        <v>88</v>
      </c>
      <c r="C39" s="11" t="s">
        <v>89</v>
      </c>
      <c r="D39" s="11" t="s">
        <v>17</v>
      </c>
      <c r="E39" s="16">
        <v>362250</v>
      </c>
      <c r="F39" s="17">
        <v>23529.41</v>
      </c>
      <c r="G39" s="18">
        <v>0.004</v>
      </c>
      <c r="H39" s="19"/>
      <c r="I39" s="20"/>
    </row>
    <row r="40" spans="1:9" ht="12.75" customHeight="1">
      <c r="A40" s="14"/>
      <c r="B40" s="15" t="s">
        <v>90</v>
      </c>
      <c r="C40" s="11" t="s">
        <v>91</v>
      </c>
      <c r="D40" s="11" t="s">
        <v>14</v>
      </c>
      <c r="E40" s="16">
        <v>265000</v>
      </c>
      <c r="F40" s="17">
        <v>3908.49</v>
      </c>
      <c r="G40" s="18">
        <v>0.0007</v>
      </c>
      <c r="H40" s="19"/>
      <c r="I40" s="20"/>
    </row>
    <row r="41" spans="1:9" ht="12.75" customHeight="1">
      <c r="A41" s="14"/>
      <c r="B41" s="15" t="s">
        <v>92</v>
      </c>
      <c r="C41" s="11" t="s">
        <v>93</v>
      </c>
      <c r="D41" s="11" t="s">
        <v>23</v>
      </c>
      <c r="E41" s="16">
        <v>246525</v>
      </c>
      <c r="F41" s="17">
        <v>2342.48</v>
      </c>
      <c r="G41" s="18">
        <v>0.0004</v>
      </c>
      <c r="H41" s="19"/>
      <c r="I41" s="20"/>
    </row>
    <row r="42" spans="1:9" ht="12.75" customHeight="1">
      <c r="A42" s="14"/>
      <c r="B42" s="15" t="s">
        <v>94</v>
      </c>
      <c r="C42" s="11" t="s">
        <v>95</v>
      </c>
      <c r="D42" s="11" t="s">
        <v>26</v>
      </c>
      <c r="E42" s="16">
        <v>56525</v>
      </c>
      <c r="F42" s="17">
        <v>2314.76</v>
      </c>
      <c r="G42" s="18">
        <v>0.0004</v>
      </c>
      <c r="H42" s="19"/>
      <c r="I42" s="20"/>
    </row>
    <row r="43" spans="1:9" ht="12.75" customHeight="1">
      <c r="A43" s="14"/>
      <c r="B43" s="15" t="s">
        <v>96</v>
      </c>
      <c r="C43" s="11" t="s">
        <v>97</v>
      </c>
      <c r="D43" s="11" t="s">
        <v>26</v>
      </c>
      <c r="E43" s="16">
        <v>148200</v>
      </c>
      <c r="F43" s="17">
        <v>1887.85</v>
      </c>
      <c r="G43" s="18">
        <v>0.0003</v>
      </c>
      <c r="H43" s="19"/>
      <c r="I43" s="20"/>
    </row>
    <row r="44" spans="1:9" ht="12.75" customHeight="1">
      <c r="A44" s="14"/>
      <c r="B44" s="15" t="s">
        <v>98</v>
      </c>
      <c r="C44" s="11" t="s">
        <v>99</v>
      </c>
      <c r="D44" s="11" t="s">
        <v>14</v>
      </c>
      <c r="E44" s="16">
        <v>675000</v>
      </c>
      <c r="F44" s="17">
        <v>1320.3</v>
      </c>
      <c r="G44" s="18">
        <v>0.0002</v>
      </c>
      <c r="H44" s="19"/>
      <c r="I44" s="20"/>
    </row>
    <row r="45" spans="1:9" ht="24">
      <c r="A45" s="14"/>
      <c r="B45" s="15" t="s">
        <v>100</v>
      </c>
      <c r="C45" s="11" t="s">
        <v>101</v>
      </c>
      <c r="D45" s="11" t="s">
        <v>56</v>
      </c>
      <c r="E45" s="16">
        <v>367500</v>
      </c>
      <c r="F45" s="17">
        <v>1016.14</v>
      </c>
      <c r="G45" s="18">
        <v>0.0002</v>
      </c>
      <c r="H45" s="19"/>
      <c r="I45" s="20"/>
    </row>
    <row r="46" spans="1:9" ht="12.75" customHeight="1">
      <c r="A46" s="14"/>
      <c r="B46" s="15" t="s">
        <v>102</v>
      </c>
      <c r="C46" s="11" t="s">
        <v>103</v>
      </c>
      <c r="D46" s="11" t="s">
        <v>34</v>
      </c>
      <c r="E46" s="16">
        <v>23700</v>
      </c>
      <c r="F46" s="17">
        <v>571.72</v>
      </c>
      <c r="G46" s="18">
        <v>0.0001</v>
      </c>
      <c r="H46" s="19"/>
      <c r="I46" s="20"/>
    </row>
    <row r="47" spans="1:9" ht="12.75" customHeight="1">
      <c r="A47" s="14"/>
      <c r="B47" s="15" t="s">
        <v>104</v>
      </c>
      <c r="C47" s="11" t="s">
        <v>105</v>
      </c>
      <c r="D47" s="11" t="s">
        <v>106</v>
      </c>
      <c r="E47" s="16">
        <v>15000</v>
      </c>
      <c r="F47" s="17">
        <v>438.24</v>
      </c>
      <c r="G47" s="18">
        <v>0.0001</v>
      </c>
      <c r="H47" s="19"/>
      <c r="I47" s="20"/>
    </row>
    <row r="48" spans="1:9" ht="12.75" customHeight="1">
      <c r="A48" s="14"/>
      <c r="B48" s="15" t="s">
        <v>107</v>
      </c>
      <c r="C48" s="11" t="s">
        <v>108</v>
      </c>
      <c r="D48" s="11" t="s">
        <v>109</v>
      </c>
      <c r="E48" s="16">
        <v>23100</v>
      </c>
      <c r="F48" s="17">
        <v>134.44</v>
      </c>
      <c r="G48" s="19" t="s">
        <v>110</v>
      </c>
      <c r="H48" s="19"/>
      <c r="I48" s="20"/>
    </row>
    <row r="49" spans="1:9" ht="12.75" customHeight="1">
      <c r="A49" s="14"/>
      <c r="B49" s="15" t="s">
        <v>111</v>
      </c>
      <c r="C49" s="11" t="s">
        <v>112</v>
      </c>
      <c r="D49" s="11" t="s">
        <v>113</v>
      </c>
      <c r="E49" s="16">
        <v>7000</v>
      </c>
      <c r="F49" s="17">
        <v>81.61</v>
      </c>
      <c r="G49" s="19" t="s">
        <v>110</v>
      </c>
      <c r="H49" s="19"/>
      <c r="I49" s="20"/>
    </row>
    <row r="50" spans="1:9" ht="12.75" customHeight="1">
      <c r="A50" s="14"/>
      <c r="B50" s="15" t="s">
        <v>114</v>
      </c>
      <c r="C50" s="11" t="s">
        <v>115</v>
      </c>
      <c r="D50" s="11" t="s">
        <v>116</v>
      </c>
      <c r="E50" s="16">
        <v>1200</v>
      </c>
      <c r="F50" s="17">
        <v>41.73</v>
      </c>
      <c r="G50" s="19" t="s">
        <v>110</v>
      </c>
      <c r="H50" s="19"/>
      <c r="I50" s="20"/>
    </row>
    <row r="51" spans="1:9" ht="12.75" customHeight="1">
      <c r="A51" s="1"/>
      <c r="B51" s="10" t="s">
        <v>117</v>
      </c>
      <c r="C51" s="11"/>
      <c r="D51" s="11"/>
      <c r="E51" s="11"/>
      <c r="F51" s="22">
        <v>4257996.54</v>
      </c>
      <c r="G51" s="23">
        <v>0.723</v>
      </c>
      <c r="H51" s="24"/>
      <c r="I51" s="25"/>
    </row>
    <row r="52" spans="1:9" ht="12.75" customHeight="1">
      <c r="A52" s="1"/>
      <c r="B52" s="26" t="s">
        <v>118</v>
      </c>
      <c r="C52" s="27"/>
      <c r="D52" s="27"/>
      <c r="E52" s="27"/>
      <c r="F52" s="24" t="s">
        <v>119</v>
      </c>
      <c r="G52" s="24" t="s">
        <v>119</v>
      </c>
      <c r="H52" s="24"/>
      <c r="I52" s="25"/>
    </row>
    <row r="53" spans="1:9" ht="12.75" customHeight="1">
      <c r="A53" s="1"/>
      <c r="B53" s="26" t="s">
        <v>117</v>
      </c>
      <c r="C53" s="27"/>
      <c r="D53" s="27"/>
      <c r="E53" s="27"/>
      <c r="F53" s="24" t="s">
        <v>119</v>
      </c>
      <c r="G53" s="24" t="s">
        <v>119</v>
      </c>
      <c r="H53" s="24"/>
      <c r="I53" s="25"/>
    </row>
    <row r="54" spans="1:9" ht="12.75" customHeight="1">
      <c r="A54" s="1"/>
      <c r="B54" s="26" t="s">
        <v>120</v>
      </c>
      <c r="C54" s="28"/>
      <c r="D54" s="27"/>
      <c r="E54" s="28"/>
      <c r="F54" s="22">
        <v>4257996.54</v>
      </c>
      <c r="G54" s="23">
        <v>0.723</v>
      </c>
      <c r="H54" s="24"/>
      <c r="I54" s="25"/>
    </row>
    <row r="55" spans="1:9" ht="12.75" customHeight="1">
      <c r="A55" s="1"/>
      <c r="B55" s="10" t="s">
        <v>121</v>
      </c>
      <c r="C55" s="11"/>
      <c r="D55" s="11"/>
      <c r="E55" s="11"/>
      <c r="F55" s="11"/>
      <c r="G55" s="11"/>
      <c r="H55" s="12"/>
      <c r="I55" s="13"/>
    </row>
    <row r="56" spans="1:9" ht="12.75" customHeight="1">
      <c r="A56" s="1"/>
      <c r="B56" s="10" t="s">
        <v>11</v>
      </c>
      <c r="C56" s="11"/>
      <c r="D56" s="11"/>
      <c r="E56" s="11"/>
      <c r="F56" s="1"/>
      <c r="G56" s="12"/>
      <c r="H56" s="12"/>
      <c r="I56" s="13"/>
    </row>
    <row r="57" spans="1:9" ht="12.75" customHeight="1">
      <c r="A57" s="14"/>
      <c r="B57" s="15" t="s">
        <v>122</v>
      </c>
      <c r="C57" s="11" t="s">
        <v>123</v>
      </c>
      <c r="D57" s="11" t="s">
        <v>124</v>
      </c>
      <c r="E57" s="16">
        <v>733019</v>
      </c>
      <c r="F57" s="17">
        <v>251396.87</v>
      </c>
      <c r="G57" s="18">
        <v>0.0427</v>
      </c>
      <c r="H57" s="19"/>
      <c r="I57" s="20"/>
    </row>
    <row r="58" spans="1:9" ht="12.75" customHeight="1">
      <c r="A58" s="14"/>
      <c r="B58" s="15" t="s">
        <v>125</v>
      </c>
      <c r="C58" s="11" t="s">
        <v>126</v>
      </c>
      <c r="D58" s="11" t="s">
        <v>124</v>
      </c>
      <c r="E58" s="16">
        <v>591056</v>
      </c>
      <c r="F58" s="17">
        <v>240193.93</v>
      </c>
      <c r="G58" s="18">
        <v>0.0408</v>
      </c>
      <c r="H58" s="19"/>
      <c r="I58" s="20"/>
    </row>
    <row r="59" spans="1:9" ht="12.75" customHeight="1">
      <c r="A59" s="14"/>
      <c r="B59" s="15" t="s">
        <v>127</v>
      </c>
      <c r="C59" s="11" t="s">
        <v>128</v>
      </c>
      <c r="D59" s="11" t="s">
        <v>124</v>
      </c>
      <c r="E59" s="16">
        <v>1871917</v>
      </c>
      <c r="F59" s="17">
        <v>214898.32</v>
      </c>
      <c r="G59" s="18">
        <v>0.0365</v>
      </c>
      <c r="H59" s="19"/>
      <c r="I59" s="20"/>
    </row>
    <row r="60" spans="1:9" ht="12.75" customHeight="1">
      <c r="A60" s="14"/>
      <c r="B60" s="15" t="s">
        <v>129</v>
      </c>
      <c r="C60" s="11" t="s">
        <v>130</v>
      </c>
      <c r="D60" s="11" t="s">
        <v>131</v>
      </c>
      <c r="E60" s="16">
        <v>1362033</v>
      </c>
      <c r="F60" s="17">
        <v>199615.26</v>
      </c>
      <c r="G60" s="18">
        <v>0.0339</v>
      </c>
      <c r="H60" s="19"/>
      <c r="I60" s="20"/>
    </row>
    <row r="61" spans="1:9" ht="12.75" customHeight="1">
      <c r="A61" s="1"/>
      <c r="B61" s="10" t="s">
        <v>117</v>
      </c>
      <c r="C61" s="11"/>
      <c r="D61" s="11"/>
      <c r="E61" s="11"/>
      <c r="F61" s="22">
        <v>906104.38</v>
      </c>
      <c r="G61" s="23">
        <v>0.1539</v>
      </c>
      <c r="H61" s="24"/>
      <c r="I61" s="25"/>
    </row>
    <row r="62" spans="1:9" ht="12.75" customHeight="1">
      <c r="A62" s="1"/>
      <c r="B62" s="26" t="s">
        <v>118</v>
      </c>
      <c r="C62" s="27"/>
      <c r="D62" s="27"/>
      <c r="E62" s="27"/>
      <c r="F62" s="24" t="s">
        <v>119</v>
      </c>
      <c r="G62" s="24" t="s">
        <v>119</v>
      </c>
      <c r="H62" s="24"/>
      <c r="I62" s="25"/>
    </row>
    <row r="63" spans="1:9" ht="12.75" customHeight="1">
      <c r="A63" s="1"/>
      <c r="B63" s="26" t="s">
        <v>117</v>
      </c>
      <c r="C63" s="27"/>
      <c r="D63" s="27"/>
      <c r="E63" s="27"/>
      <c r="F63" s="24" t="s">
        <v>119</v>
      </c>
      <c r="G63" s="24" t="s">
        <v>119</v>
      </c>
      <c r="H63" s="24"/>
      <c r="I63" s="25"/>
    </row>
    <row r="64" spans="1:9" ht="12.75" customHeight="1">
      <c r="A64" s="1"/>
      <c r="B64" s="26" t="s">
        <v>120</v>
      </c>
      <c r="C64" s="28"/>
      <c r="D64" s="27"/>
      <c r="E64" s="28"/>
      <c r="F64" s="22">
        <v>906104.38</v>
      </c>
      <c r="G64" s="23">
        <v>0.1539</v>
      </c>
      <c r="H64" s="24"/>
      <c r="I64" s="25"/>
    </row>
    <row r="65" spans="1:9" ht="12.75" customHeight="1">
      <c r="A65" s="1"/>
      <c r="B65" s="10" t="s">
        <v>132</v>
      </c>
      <c r="C65" s="11"/>
      <c r="D65" s="11"/>
      <c r="E65" s="11"/>
      <c r="F65" s="11"/>
      <c r="G65" s="11"/>
      <c r="H65" s="12"/>
      <c r="I65" s="13"/>
    </row>
    <row r="66" spans="1:9" ht="12.75" customHeight="1">
      <c r="A66" s="1"/>
      <c r="B66" s="10" t="s">
        <v>133</v>
      </c>
      <c r="C66" s="11"/>
      <c r="D66" s="11"/>
      <c r="E66" s="11"/>
      <c r="F66" s="1"/>
      <c r="G66" s="12"/>
      <c r="H66" s="12"/>
      <c r="I66" s="13"/>
    </row>
    <row r="67" spans="1:9" ht="12.75" customHeight="1">
      <c r="A67" s="14"/>
      <c r="B67" s="15" t="s">
        <v>134</v>
      </c>
      <c r="C67" s="11" t="s">
        <v>135</v>
      </c>
      <c r="D67" s="11" t="s">
        <v>136</v>
      </c>
      <c r="E67" s="16">
        <v>4000</v>
      </c>
      <c r="F67" s="17">
        <v>18696.06</v>
      </c>
      <c r="G67" s="18">
        <v>0.0032</v>
      </c>
      <c r="H67" s="29">
        <v>0.07785</v>
      </c>
      <c r="I67" s="20"/>
    </row>
    <row r="68" spans="1:9" ht="12.75" customHeight="1">
      <c r="A68" s="14"/>
      <c r="B68" s="15" t="s">
        <v>137</v>
      </c>
      <c r="C68" s="11" t="s">
        <v>138</v>
      </c>
      <c r="D68" s="11" t="s">
        <v>136</v>
      </c>
      <c r="E68" s="16">
        <v>4000</v>
      </c>
      <c r="F68" s="17">
        <v>18663.88</v>
      </c>
      <c r="G68" s="18">
        <v>0.0032</v>
      </c>
      <c r="H68" s="29">
        <v>0.077767</v>
      </c>
      <c r="I68" s="20"/>
    </row>
    <row r="69" spans="1:9" ht="12.75" customHeight="1">
      <c r="A69" s="14"/>
      <c r="B69" s="15" t="s">
        <v>139</v>
      </c>
      <c r="C69" s="11" t="s">
        <v>140</v>
      </c>
      <c r="D69" s="11" t="s">
        <v>141</v>
      </c>
      <c r="E69" s="16">
        <v>4000</v>
      </c>
      <c r="F69" s="17">
        <v>18663.36</v>
      </c>
      <c r="G69" s="18">
        <v>0.0032</v>
      </c>
      <c r="H69" s="29">
        <v>0.0778</v>
      </c>
      <c r="I69" s="20"/>
    </row>
    <row r="70" spans="1:9" ht="12.75" customHeight="1">
      <c r="A70" s="14"/>
      <c r="B70" s="15" t="s">
        <v>142</v>
      </c>
      <c r="C70" s="11" t="s">
        <v>143</v>
      </c>
      <c r="D70" s="11" t="s">
        <v>144</v>
      </c>
      <c r="E70" s="16">
        <v>3500</v>
      </c>
      <c r="F70" s="17">
        <v>16644.74</v>
      </c>
      <c r="G70" s="18">
        <v>0.0028</v>
      </c>
      <c r="H70" s="29">
        <v>0.0775</v>
      </c>
      <c r="I70" s="20"/>
    </row>
    <row r="71" spans="1:9" ht="12.75" customHeight="1">
      <c r="A71" s="14"/>
      <c r="B71" s="15" t="s">
        <v>145</v>
      </c>
      <c r="C71" s="11" t="s">
        <v>146</v>
      </c>
      <c r="D71" s="11" t="s">
        <v>136</v>
      </c>
      <c r="E71" s="16">
        <v>3500</v>
      </c>
      <c r="F71" s="17">
        <v>16370.64</v>
      </c>
      <c r="G71" s="18">
        <v>0.0028</v>
      </c>
      <c r="H71" s="29">
        <v>0.0782</v>
      </c>
      <c r="I71" s="20"/>
    </row>
    <row r="72" spans="1:9" ht="12.75" customHeight="1">
      <c r="A72" s="14"/>
      <c r="B72" s="15" t="s">
        <v>147</v>
      </c>
      <c r="C72" s="11" t="s">
        <v>148</v>
      </c>
      <c r="D72" s="11" t="s">
        <v>141</v>
      </c>
      <c r="E72" s="16">
        <v>3000</v>
      </c>
      <c r="F72" s="17">
        <v>14676.54</v>
      </c>
      <c r="G72" s="18">
        <v>0.0025</v>
      </c>
      <c r="H72" s="29">
        <v>0.077351</v>
      </c>
      <c r="I72" s="20"/>
    </row>
    <row r="73" spans="1:9" ht="12.75" customHeight="1">
      <c r="A73" s="14"/>
      <c r="B73" s="15" t="s">
        <v>149</v>
      </c>
      <c r="C73" s="11" t="s">
        <v>150</v>
      </c>
      <c r="D73" s="11" t="s">
        <v>136</v>
      </c>
      <c r="E73" s="16">
        <v>2500</v>
      </c>
      <c r="F73" s="17">
        <v>11672.23</v>
      </c>
      <c r="G73" s="18">
        <v>0.002</v>
      </c>
      <c r="H73" s="29">
        <v>0.0775</v>
      </c>
      <c r="I73" s="20"/>
    </row>
    <row r="74" spans="1:9" ht="12.75" customHeight="1">
      <c r="A74" s="14"/>
      <c r="B74" s="15" t="s">
        <v>151</v>
      </c>
      <c r="C74" s="11" t="s">
        <v>152</v>
      </c>
      <c r="D74" s="11" t="s">
        <v>153</v>
      </c>
      <c r="E74" s="16">
        <v>2500</v>
      </c>
      <c r="F74" s="17">
        <v>11667.59</v>
      </c>
      <c r="G74" s="18">
        <v>0.002</v>
      </c>
      <c r="H74" s="29">
        <v>0.078201</v>
      </c>
      <c r="I74" s="20"/>
    </row>
    <row r="75" spans="1:9" ht="12.75" customHeight="1">
      <c r="A75" s="14"/>
      <c r="B75" s="15" t="s">
        <v>154</v>
      </c>
      <c r="C75" s="11" t="s">
        <v>155</v>
      </c>
      <c r="D75" s="11" t="s">
        <v>136</v>
      </c>
      <c r="E75" s="16">
        <v>2500</v>
      </c>
      <c r="F75" s="17">
        <v>11661.93</v>
      </c>
      <c r="G75" s="18">
        <v>0.002</v>
      </c>
      <c r="H75" s="29">
        <v>0.0783</v>
      </c>
      <c r="I75" s="20"/>
    </row>
    <row r="76" spans="1:9" ht="12.75" customHeight="1">
      <c r="A76" s="14"/>
      <c r="B76" s="15" t="s">
        <v>156</v>
      </c>
      <c r="C76" s="11" t="s">
        <v>157</v>
      </c>
      <c r="D76" s="11" t="s">
        <v>153</v>
      </c>
      <c r="E76" s="16">
        <v>1500</v>
      </c>
      <c r="F76" s="17">
        <v>7380.96</v>
      </c>
      <c r="G76" s="18">
        <v>0.0013</v>
      </c>
      <c r="H76" s="29">
        <v>0.076452</v>
      </c>
      <c r="I76" s="20"/>
    </row>
    <row r="77" spans="1:9" ht="12.75" customHeight="1">
      <c r="A77" s="14"/>
      <c r="B77" s="15" t="s">
        <v>158</v>
      </c>
      <c r="C77" s="11" t="s">
        <v>159</v>
      </c>
      <c r="D77" s="11" t="s">
        <v>136</v>
      </c>
      <c r="E77" s="16">
        <v>1500</v>
      </c>
      <c r="F77" s="17">
        <v>7024.23</v>
      </c>
      <c r="G77" s="18">
        <v>0.0012</v>
      </c>
      <c r="H77" s="29">
        <v>0.0775</v>
      </c>
      <c r="I77" s="20"/>
    </row>
    <row r="78" spans="1:9" ht="12.75" customHeight="1">
      <c r="A78" s="14"/>
      <c r="B78" s="15" t="s">
        <v>160</v>
      </c>
      <c r="C78" s="11" t="s">
        <v>161</v>
      </c>
      <c r="D78" s="11" t="s">
        <v>141</v>
      </c>
      <c r="E78" s="16">
        <v>1000</v>
      </c>
      <c r="F78" s="17">
        <v>4920.08</v>
      </c>
      <c r="G78" s="18">
        <v>0.0008</v>
      </c>
      <c r="H78" s="29">
        <v>0.076999</v>
      </c>
      <c r="I78" s="20"/>
    </row>
    <row r="79" spans="1:9" ht="12.75" customHeight="1">
      <c r="A79" s="14"/>
      <c r="B79" s="15" t="s">
        <v>162</v>
      </c>
      <c r="C79" s="11" t="s">
        <v>163</v>
      </c>
      <c r="D79" s="11" t="s">
        <v>136</v>
      </c>
      <c r="E79" s="16">
        <v>1000</v>
      </c>
      <c r="F79" s="17">
        <v>4725.01</v>
      </c>
      <c r="G79" s="18">
        <v>0.0008</v>
      </c>
      <c r="H79" s="29">
        <v>0.0781</v>
      </c>
      <c r="I79" s="20"/>
    </row>
    <row r="80" spans="1:9" ht="12.75" customHeight="1">
      <c r="A80" s="14"/>
      <c r="B80" s="15" t="s">
        <v>164</v>
      </c>
      <c r="C80" s="11" t="s">
        <v>165</v>
      </c>
      <c r="D80" s="11" t="s">
        <v>141</v>
      </c>
      <c r="E80" s="16">
        <v>1000</v>
      </c>
      <c r="F80" s="17">
        <v>4684.84</v>
      </c>
      <c r="G80" s="18">
        <v>0.0008</v>
      </c>
      <c r="H80" s="29">
        <v>0.078199</v>
      </c>
      <c r="I80" s="20"/>
    </row>
    <row r="81" spans="1:9" ht="12.75" customHeight="1">
      <c r="A81" s="14"/>
      <c r="B81" s="15" t="s">
        <v>166</v>
      </c>
      <c r="C81" s="11" t="s">
        <v>167</v>
      </c>
      <c r="D81" s="11" t="s">
        <v>144</v>
      </c>
      <c r="E81" s="16">
        <v>500</v>
      </c>
      <c r="F81" s="17">
        <v>2446.13</v>
      </c>
      <c r="G81" s="18">
        <v>0.0004</v>
      </c>
      <c r="H81" s="29">
        <v>0.0773</v>
      </c>
      <c r="I81" s="20"/>
    </row>
    <row r="82" spans="1:9" ht="12.75" customHeight="1">
      <c r="A82" s="14"/>
      <c r="B82" s="15" t="s">
        <v>168</v>
      </c>
      <c r="C82" s="11" t="s">
        <v>169</v>
      </c>
      <c r="D82" s="11" t="s">
        <v>136</v>
      </c>
      <c r="E82" s="16">
        <v>500</v>
      </c>
      <c r="F82" s="17">
        <v>2369.93</v>
      </c>
      <c r="G82" s="18">
        <v>0.0004</v>
      </c>
      <c r="H82" s="29">
        <v>0.07795</v>
      </c>
      <c r="I82" s="20"/>
    </row>
    <row r="83" spans="1:9" ht="12.75" customHeight="1">
      <c r="A83" s="14"/>
      <c r="B83" s="15" t="s">
        <v>170</v>
      </c>
      <c r="C83" s="11" t="s">
        <v>171</v>
      </c>
      <c r="D83" s="11" t="s">
        <v>136</v>
      </c>
      <c r="E83" s="16">
        <v>500</v>
      </c>
      <c r="F83" s="17">
        <v>2341.76</v>
      </c>
      <c r="G83" s="18">
        <v>0.0004</v>
      </c>
      <c r="H83" s="29">
        <v>0.0783</v>
      </c>
      <c r="I83" s="20"/>
    </row>
    <row r="84" spans="1:9" ht="12.75" customHeight="1">
      <c r="A84" s="30"/>
      <c r="B84" s="10" t="s">
        <v>117</v>
      </c>
      <c r="C84" s="11"/>
      <c r="D84" s="11"/>
      <c r="E84" s="11"/>
      <c r="F84" s="22">
        <v>174609.91</v>
      </c>
      <c r="G84" s="23">
        <v>0.0298</v>
      </c>
      <c r="H84" s="24"/>
      <c r="I84" s="25"/>
    </row>
    <row r="85" spans="1:9" ht="12.75" customHeight="1">
      <c r="A85" s="1"/>
      <c r="B85" s="10" t="s">
        <v>172</v>
      </c>
      <c r="C85" s="11"/>
      <c r="D85" s="11"/>
      <c r="E85" s="11"/>
      <c r="F85" s="1"/>
      <c r="G85" s="12"/>
      <c r="H85" s="12"/>
      <c r="I85" s="13"/>
    </row>
    <row r="86" spans="1:9" ht="12.75" customHeight="1">
      <c r="A86" s="30"/>
      <c r="B86" s="15" t="s">
        <v>173</v>
      </c>
      <c r="C86" s="11" t="s">
        <v>174</v>
      </c>
      <c r="D86" s="11" t="s">
        <v>136</v>
      </c>
      <c r="E86" s="16">
        <v>500</v>
      </c>
      <c r="F86" s="17">
        <v>2470.99</v>
      </c>
      <c r="G86" s="18">
        <v>0.0004</v>
      </c>
      <c r="H86" s="29">
        <v>0.0824</v>
      </c>
      <c r="I86" s="20"/>
    </row>
    <row r="87" spans="1:9" ht="12.75" customHeight="1">
      <c r="A87" s="1"/>
      <c r="B87" s="10" t="s">
        <v>117</v>
      </c>
      <c r="C87" s="11"/>
      <c r="D87" s="11"/>
      <c r="E87" s="11"/>
      <c r="F87" s="22">
        <v>2470.99</v>
      </c>
      <c r="G87" s="23">
        <v>0.0004</v>
      </c>
      <c r="H87" s="24"/>
      <c r="I87" s="25"/>
    </row>
    <row r="88" spans="1:9" ht="12.75" customHeight="1">
      <c r="A88" s="1"/>
      <c r="B88" s="10" t="s">
        <v>175</v>
      </c>
      <c r="C88" s="11"/>
      <c r="D88" s="11"/>
      <c r="E88" s="11"/>
      <c r="F88" s="1"/>
      <c r="G88" s="12"/>
      <c r="H88" s="12"/>
      <c r="I88" s="13"/>
    </row>
    <row r="89" spans="1:9" ht="12.75" customHeight="1">
      <c r="A89" s="14"/>
      <c r="B89" s="15" t="s">
        <v>176</v>
      </c>
      <c r="C89" s="11" t="s">
        <v>177</v>
      </c>
      <c r="D89" s="11" t="s">
        <v>178</v>
      </c>
      <c r="E89" s="16">
        <v>15000000</v>
      </c>
      <c r="F89" s="17">
        <v>14119.02</v>
      </c>
      <c r="G89" s="18">
        <v>0.0024</v>
      </c>
      <c r="H89" s="29">
        <v>0.07095</v>
      </c>
      <c r="I89" s="20"/>
    </row>
    <row r="90" spans="1:9" ht="12.75" customHeight="1">
      <c r="A90" s="14"/>
      <c r="B90" s="15" t="s">
        <v>179</v>
      </c>
      <c r="C90" s="11" t="s">
        <v>180</v>
      </c>
      <c r="D90" s="11" t="s">
        <v>178</v>
      </c>
      <c r="E90" s="16">
        <v>6000000</v>
      </c>
      <c r="F90" s="17">
        <v>5654.59</v>
      </c>
      <c r="G90" s="18">
        <v>0.001</v>
      </c>
      <c r="H90" s="29">
        <v>0.071008</v>
      </c>
      <c r="I90" s="20"/>
    </row>
    <row r="91" spans="1:9" ht="12.75" customHeight="1">
      <c r="A91" s="14"/>
      <c r="B91" s="15" t="s">
        <v>181</v>
      </c>
      <c r="C91" s="11" t="s">
        <v>182</v>
      </c>
      <c r="D91" s="11" t="s">
        <v>178</v>
      </c>
      <c r="E91" s="16">
        <v>500000</v>
      </c>
      <c r="F91" s="17">
        <v>490.88</v>
      </c>
      <c r="G91" s="18">
        <v>0.0001</v>
      </c>
      <c r="H91" s="29">
        <v>0.069926</v>
      </c>
      <c r="I91" s="20"/>
    </row>
    <row r="92" spans="1:9" ht="12.75" customHeight="1">
      <c r="A92" s="30"/>
      <c r="B92" s="10" t="s">
        <v>117</v>
      </c>
      <c r="C92" s="11"/>
      <c r="D92" s="11"/>
      <c r="E92" s="11"/>
      <c r="F92" s="22">
        <v>20264.49</v>
      </c>
      <c r="G92" s="23">
        <v>0.0035</v>
      </c>
      <c r="H92" s="24"/>
      <c r="I92" s="25"/>
    </row>
    <row r="93" spans="1:9" ht="12.75" customHeight="1">
      <c r="A93" s="1"/>
      <c r="B93" s="26" t="s">
        <v>120</v>
      </c>
      <c r="C93" s="28"/>
      <c r="D93" s="27"/>
      <c r="E93" s="28"/>
      <c r="F93" s="22">
        <v>197345.39</v>
      </c>
      <c r="G93" s="23">
        <v>0.0337</v>
      </c>
      <c r="H93" s="24"/>
      <c r="I93" s="25"/>
    </row>
    <row r="94" spans="1:9" ht="12.75" customHeight="1">
      <c r="A94" s="1"/>
      <c r="B94" s="10" t="s">
        <v>183</v>
      </c>
      <c r="C94" s="11"/>
      <c r="D94" s="11"/>
      <c r="E94" s="11"/>
      <c r="F94" s="11"/>
      <c r="G94" s="11"/>
      <c r="H94" s="12"/>
      <c r="I94" s="13"/>
    </row>
    <row r="95" spans="1:9" ht="12.75" customHeight="1">
      <c r="A95" s="14"/>
      <c r="B95" s="15" t="s">
        <v>184</v>
      </c>
      <c r="C95" s="11"/>
      <c r="D95" s="11"/>
      <c r="E95" s="16"/>
      <c r="F95" s="17">
        <v>519995</v>
      </c>
      <c r="G95" s="18">
        <v>0.0883</v>
      </c>
      <c r="H95" s="29">
        <v>0.0665667458596992</v>
      </c>
      <c r="I95" s="20"/>
    </row>
    <row r="96" spans="1:9" ht="12.75" customHeight="1">
      <c r="A96" s="30"/>
      <c r="B96" s="10" t="s">
        <v>117</v>
      </c>
      <c r="C96" s="11"/>
      <c r="D96" s="11"/>
      <c r="E96" s="11"/>
      <c r="F96" s="22">
        <v>519995</v>
      </c>
      <c r="G96" s="23">
        <v>0.0883</v>
      </c>
      <c r="H96" s="24"/>
      <c r="I96" s="25"/>
    </row>
    <row r="97" spans="1:9" ht="12.75" customHeight="1">
      <c r="A97" s="1"/>
      <c r="B97" s="26" t="s">
        <v>120</v>
      </c>
      <c r="C97" s="28"/>
      <c r="D97" s="27"/>
      <c r="E97" s="28"/>
      <c r="F97" s="22">
        <v>519995</v>
      </c>
      <c r="G97" s="23">
        <v>0.0883</v>
      </c>
      <c r="H97" s="24"/>
      <c r="I97" s="25"/>
    </row>
    <row r="98" spans="1:9" ht="12.75" customHeight="1">
      <c r="A98" s="30"/>
      <c r="B98" s="26" t="s">
        <v>185</v>
      </c>
      <c r="C98" s="11"/>
      <c r="D98" s="27"/>
      <c r="E98" s="11"/>
      <c r="F98" s="31">
        <f>639653.06+F121</f>
        <v>8610.180000000051</v>
      </c>
      <c r="G98" s="23">
        <f>10.82%+G121</f>
        <v>0.0010817803594269232</v>
      </c>
      <c r="H98" s="24"/>
      <c r="I98" s="25"/>
    </row>
    <row r="99" spans="1:9" ht="12.75" customHeight="1" thickBot="1">
      <c r="A99" s="1"/>
      <c r="B99" s="32" t="s">
        <v>186</v>
      </c>
      <c r="C99" s="33"/>
      <c r="D99" s="33"/>
      <c r="E99" s="33"/>
      <c r="F99" s="34">
        <v>5890051.49</v>
      </c>
      <c r="G99" s="35">
        <v>1</v>
      </c>
      <c r="H99" s="36"/>
      <c r="I99" s="37"/>
    </row>
    <row r="100" spans="1:9" ht="12.75" customHeight="1">
      <c r="A100" s="1"/>
      <c r="B100" s="4"/>
      <c r="C100" s="1"/>
      <c r="D100" s="1"/>
      <c r="E100" s="1"/>
      <c r="F100" s="1"/>
      <c r="G100" s="1"/>
      <c r="H100" s="1"/>
      <c r="I100" s="1"/>
    </row>
    <row r="101" spans="1:8" ht="12.75" customHeight="1" thickBot="1">
      <c r="A101" s="1"/>
      <c r="B101" s="38" t="s">
        <v>187</v>
      </c>
      <c r="C101" s="39"/>
      <c r="D101" s="39"/>
      <c r="E101" s="39"/>
      <c r="F101" s="39"/>
      <c r="G101" s="39"/>
      <c r="H101" s="39"/>
    </row>
    <row r="102" spans="1:8" ht="25.5">
      <c r="A102" s="1"/>
      <c r="B102" s="40" t="s">
        <v>2</v>
      </c>
      <c r="C102" s="41"/>
      <c r="D102" s="41" t="s">
        <v>188</v>
      </c>
      <c r="E102" s="41" t="s">
        <v>5</v>
      </c>
      <c r="F102" s="42" t="s">
        <v>189</v>
      </c>
      <c r="G102" s="41" t="s">
        <v>190</v>
      </c>
      <c r="H102" s="43" t="s">
        <v>191</v>
      </c>
    </row>
    <row r="103" spans="1:8" ht="12.75" customHeight="1">
      <c r="A103" s="1"/>
      <c r="B103" s="44" t="s">
        <v>192</v>
      </c>
      <c r="C103" s="11"/>
      <c r="D103" s="11"/>
      <c r="E103" s="11"/>
      <c r="F103" s="45"/>
      <c r="G103" s="46"/>
      <c r="H103" s="47"/>
    </row>
    <row r="104" spans="1:8" ht="12.75" customHeight="1">
      <c r="A104" s="14"/>
      <c r="B104" s="48" t="s">
        <v>193</v>
      </c>
      <c r="C104" s="11"/>
      <c r="D104" s="11"/>
      <c r="E104" s="16">
        <v>-1200</v>
      </c>
      <c r="F104" s="17">
        <v>-42.01</v>
      </c>
      <c r="G104" s="49" t="s">
        <v>110</v>
      </c>
      <c r="H104" s="50"/>
    </row>
    <row r="105" spans="1:8" ht="12.75" customHeight="1">
      <c r="A105" s="14"/>
      <c r="B105" s="48" t="s">
        <v>194</v>
      </c>
      <c r="C105" s="11"/>
      <c r="D105" s="11"/>
      <c r="E105" s="16">
        <v>-7000</v>
      </c>
      <c r="F105" s="17">
        <v>-82.04</v>
      </c>
      <c r="G105" s="49" t="s">
        <v>110</v>
      </c>
      <c r="H105" s="50"/>
    </row>
    <row r="106" spans="1:8" ht="12.75" customHeight="1">
      <c r="A106" s="14"/>
      <c r="B106" s="48" t="s">
        <v>195</v>
      </c>
      <c r="C106" s="11"/>
      <c r="D106" s="11"/>
      <c r="E106" s="16">
        <v>-23100</v>
      </c>
      <c r="F106" s="17">
        <v>-135.38</v>
      </c>
      <c r="G106" s="49" t="s">
        <v>110</v>
      </c>
      <c r="H106" s="50"/>
    </row>
    <row r="107" spans="1:8" ht="12.75" customHeight="1">
      <c r="A107" s="14"/>
      <c r="B107" s="48" t="s">
        <v>196</v>
      </c>
      <c r="C107" s="11"/>
      <c r="D107" s="11"/>
      <c r="E107" s="16">
        <v>-15000</v>
      </c>
      <c r="F107" s="17">
        <v>-441.64</v>
      </c>
      <c r="G107" s="18">
        <v>-0.0001</v>
      </c>
      <c r="H107" s="50"/>
    </row>
    <row r="108" spans="1:8" ht="12.75" customHeight="1">
      <c r="A108" s="14"/>
      <c r="B108" s="48" t="s">
        <v>197</v>
      </c>
      <c r="C108" s="11"/>
      <c r="D108" s="11"/>
      <c r="E108" s="16">
        <v>-23700</v>
      </c>
      <c r="F108" s="17">
        <v>-574.91</v>
      </c>
      <c r="G108" s="18">
        <v>-0.0001</v>
      </c>
      <c r="H108" s="50"/>
    </row>
    <row r="109" spans="1:8" ht="12.75" customHeight="1">
      <c r="A109" s="14"/>
      <c r="B109" s="48" t="s">
        <v>198</v>
      </c>
      <c r="C109" s="11"/>
      <c r="D109" s="11"/>
      <c r="E109" s="16">
        <v>-367500</v>
      </c>
      <c r="F109" s="17">
        <v>-1024.59</v>
      </c>
      <c r="G109" s="18">
        <v>-0.0002</v>
      </c>
      <c r="H109" s="50"/>
    </row>
    <row r="110" spans="1:8" ht="12.75" customHeight="1">
      <c r="A110" s="14"/>
      <c r="B110" s="48" t="s">
        <v>199</v>
      </c>
      <c r="C110" s="11"/>
      <c r="D110" s="11"/>
      <c r="E110" s="16">
        <v>-675000</v>
      </c>
      <c r="F110" s="17">
        <v>-1331.44</v>
      </c>
      <c r="G110" s="18">
        <v>-0.0002</v>
      </c>
      <c r="H110" s="50"/>
    </row>
    <row r="111" spans="1:8" ht="12.75" customHeight="1">
      <c r="A111" s="14"/>
      <c r="B111" s="48" t="s">
        <v>200</v>
      </c>
      <c r="C111" s="11"/>
      <c r="D111" s="11"/>
      <c r="E111" s="16">
        <v>-148200</v>
      </c>
      <c r="F111" s="17">
        <v>-1900.74</v>
      </c>
      <c r="G111" s="18">
        <v>-0.0003</v>
      </c>
      <c r="H111" s="50"/>
    </row>
    <row r="112" spans="1:8" ht="12.75" customHeight="1">
      <c r="A112" s="14"/>
      <c r="B112" s="48" t="s">
        <v>201</v>
      </c>
      <c r="C112" s="11"/>
      <c r="D112" s="11"/>
      <c r="E112" s="16">
        <v>-56525</v>
      </c>
      <c r="F112" s="17">
        <v>-2331.8</v>
      </c>
      <c r="G112" s="18">
        <v>-0.0004</v>
      </c>
      <c r="H112" s="50"/>
    </row>
    <row r="113" spans="1:8" ht="12.75" customHeight="1">
      <c r="A113" s="14"/>
      <c r="B113" s="48" t="s">
        <v>202</v>
      </c>
      <c r="C113" s="11"/>
      <c r="D113" s="11"/>
      <c r="E113" s="16">
        <v>-246525</v>
      </c>
      <c r="F113" s="17">
        <v>-2360.35</v>
      </c>
      <c r="G113" s="18">
        <v>-0.0004</v>
      </c>
      <c r="H113" s="50"/>
    </row>
    <row r="114" spans="1:8" ht="12.75" customHeight="1">
      <c r="A114" s="14"/>
      <c r="B114" s="48" t="s">
        <v>203</v>
      </c>
      <c r="C114" s="11"/>
      <c r="D114" s="11"/>
      <c r="E114" s="16">
        <v>-265000</v>
      </c>
      <c r="F114" s="17">
        <v>-3928.1</v>
      </c>
      <c r="G114" s="18">
        <v>-0.0007</v>
      </c>
      <c r="H114" s="50"/>
    </row>
    <row r="115" spans="1:8" ht="12.75" customHeight="1">
      <c r="A115" s="14"/>
      <c r="B115" s="48" t="s">
        <v>204</v>
      </c>
      <c r="C115" s="11"/>
      <c r="D115" s="11"/>
      <c r="E115" s="16">
        <v>-362250</v>
      </c>
      <c r="F115" s="17">
        <v>-23654.38</v>
      </c>
      <c r="G115" s="18">
        <v>-0.004</v>
      </c>
      <c r="H115" s="50"/>
    </row>
    <row r="116" spans="1:8" ht="12.75" customHeight="1">
      <c r="A116" s="51"/>
      <c r="B116" s="44" t="s">
        <v>117</v>
      </c>
      <c r="C116" s="11"/>
      <c r="D116" s="11"/>
      <c r="E116" s="11"/>
      <c r="F116" s="22">
        <v>-37807.38</v>
      </c>
      <c r="G116" s="23">
        <v>-0.0064</v>
      </c>
      <c r="H116" s="52"/>
    </row>
    <row r="117" spans="1:8" s="59" customFormat="1" ht="12.75" customHeight="1">
      <c r="A117" s="53"/>
      <c r="B117" s="54" t="s">
        <v>205</v>
      </c>
      <c r="C117" s="55"/>
      <c r="D117" s="55"/>
      <c r="E117" s="55"/>
      <c r="F117" s="56"/>
      <c r="G117" s="57"/>
      <c r="H117" s="58"/>
    </row>
    <row r="118" spans="1:8" s="59" customFormat="1" ht="12.75" customHeight="1">
      <c r="A118" s="53"/>
      <c r="B118" s="60" t="s">
        <v>206</v>
      </c>
      <c r="C118" s="55"/>
      <c r="D118" s="55"/>
      <c r="E118" s="61">
        <v>-25000000</v>
      </c>
      <c r="F118" s="62">
        <v>-20742.5</v>
      </c>
      <c r="G118" s="63">
        <v>-0.003521616071348709</v>
      </c>
      <c r="H118" s="58"/>
    </row>
    <row r="119" spans="1:8" s="59" customFormat="1" ht="12.75" customHeight="1">
      <c r="A119" s="53"/>
      <c r="B119" s="64" t="s">
        <v>207</v>
      </c>
      <c r="C119" s="55"/>
      <c r="D119" s="55"/>
      <c r="E119" s="61">
        <v>-690000000</v>
      </c>
      <c r="F119" s="62">
        <v>-572493</v>
      </c>
      <c r="G119" s="63">
        <v>-0.09719660356922437</v>
      </c>
      <c r="H119" s="58"/>
    </row>
    <row r="120" spans="1:8" s="59" customFormat="1" ht="12.75" customHeight="1">
      <c r="A120" s="30"/>
      <c r="B120" s="65" t="s">
        <v>117</v>
      </c>
      <c r="C120" s="55"/>
      <c r="D120" s="55"/>
      <c r="E120" s="55"/>
      <c r="F120" s="56">
        <f>SUM(F118:F119)</f>
        <v>-593235.5</v>
      </c>
      <c r="G120" s="57">
        <f>SUM(G118:G119)</f>
        <v>-0.10071821964057308</v>
      </c>
      <c r="H120" s="58"/>
    </row>
    <row r="121" spans="1:8" ht="12.75" customHeight="1" thickBot="1">
      <c r="A121" s="1"/>
      <c r="B121" s="66" t="s">
        <v>120</v>
      </c>
      <c r="C121" s="67"/>
      <c r="D121" s="68"/>
      <c r="E121" s="67"/>
      <c r="F121" s="69">
        <f>F116+F120</f>
        <v>-631042.88</v>
      </c>
      <c r="G121" s="70">
        <f>G116+G120</f>
        <v>-0.10711821964057308</v>
      </c>
      <c r="H121" s="71"/>
    </row>
    <row r="122" spans="1:8" ht="12.75" customHeight="1">
      <c r="A122" s="1"/>
      <c r="B122" s="30"/>
      <c r="C122" s="1"/>
      <c r="D122" s="1"/>
      <c r="E122" s="1"/>
      <c r="F122" s="1"/>
      <c r="G122" s="1"/>
      <c r="H122" s="1"/>
    </row>
    <row r="123" spans="1:9" ht="12.75" customHeight="1">
      <c r="A123" s="1"/>
      <c r="B123" s="30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30" t="s">
        <v>208</v>
      </c>
      <c r="C124" s="1"/>
      <c r="D124" s="1"/>
      <c r="E124" s="1"/>
      <c r="F124" s="72"/>
      <c r="G124" s="1"/>
      <c r="H124" s="1"/>
      <c r="I124" s="1"/>
    </row>
    <row r="125" spans="1:9" ht="12.75" customHeight="1">
      <c r="A125" s="1"/>
      <c r="B125" s="30" t="s">
        <v>209</v>
      </c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73" t="s">
        <v>210</v>
      </c>
      <c r="C126" s="73"/>
      <c r="D126" s="73"/>
      <c r="E126" s="1"/>
      <c r="F126" s="1"/>
      <c r="G126" s="1"/>
      <c r="H126" s="1"/>
      <c r="I126" s="1"/>
    </row>
    <row r="127" spans="1:9" ht="12.75" customHeight="1" thickBot="1">
      <c r="A127" s="1"/>
      <c r="B127" s="30"/>
      <c r="C127" s="1"/>
      <c r="D127" s="1"/>
      <c r="E127" s="1"/>
      <c r="F127" s="1"/>
      <c r="G127" s="1"/>
      <c r="H127" s="1"/>
      <c r="I127" s="1"/>
    </row>
    <row r="128" spans="2:9" ht="15">
      <c r="B128" s="74" t="s">
        <v>211</v>
      </c>
      <c r="C128" s="75"/>
      <c r="D128" s="75"/>
      <c r="E128" s="76"/>
      <c r="F128" s="77"/>
      <c r="G128" s="77"/>
      <c r="H128" s="78"/>
      <c r="I128" s="79"/>
    </row>
    <row r="129" spans="2:9" ht="15">
      <c r="B129" s="80" t="s">
        <v>212</v>
      </c>
      <c r="C129" s="81"/>
      <c r="D129" s="81"/>
      <c r="E129" s="81"/>
      <c r="F129" s="81"/>
      <c r="G129" s="81"/>
      <c r="H129" s="82"/>
      <c r="I129" s="79"/>
    </row>
    <row r="130" spans="2:9" ht="15">
      <c r="B130" s="83" t="s">
        <v>213</v>
      </c>
      <c r="C130" s="84"/>
      <c r="D130" s="84"/>
      <c r="E130" s="84"/>
      <c r="F130" s="84"/>
      <c r="G130" s="85"/>
      <c r="H130" s="86"/>
      <c r="I130" s="79"/>
    </row>
    <row r="131" spans="2:9" ht="15">
      <c r="B131" s="83" t="s">
        <v>214</v>
      </c>
      <c r="C131" s="84"/>
      <c r="D131" s="84"/>
      <c r="E131" s="84"/>
      <c r="F131" s="84"/>
      <c r="G131" s="85"/>
      <c r="H131" s="86"/>
      <c r="I131" s="79"/>
    </row>
    <row r="132" spans="2:9" ht="15.75" thickBot="1">
      <c r="B132" s="87"/>
      <c r="C132" s="88"/>
      <c r="D132" s="88"/>
      <c r="E132" s="89"/>
      <c r="F132" s="90"/>
      <c r="G132" s="90"/>
      <c r="H132" s="91"/>
      <c r="I132" s="79"/>
    </row>
    <row r="133" spans="2:9" ht="15.75" thickBot="1">
      <c r="B133" s="83"/>
      <c r="C133" s="84"/>
      <c r="D133" s="84"/>
      <c r="E133" s="92"/>
      <c r="F133" s="85"/>
      <c r="G133" s="85"/>
      <c r="H133" s="86"/>
      <c r="I133" s="79"/>
    </row>
    <row r="134" spans="2:9" ht="15">
      <c r="B134" s="74" t="s">
        <v>215</v>
      </c>
      <c r="C134" s="75"/>
      <c r="D134" s="75"/>
      <c r="E134" s="75"/>
      <c r="F134" s="75"/>
      <c r="G134" s="77"/>
      <c r="H134" s="78"/>
      <c r="I134" s="79"/>
    </row>
    <row r="135" spans="2:9" ht="15">
      <c r="B135" s="83" t="s">
        <v>216</v>
      </c>
      <c r="C135" s="84"/>
      <c r="D135" s="93"/>
      <c r="E135" s="93"/>
      <c r="F135" s="84"/>
      <c r="G135" s="85"/>
      <c r="H135" s="86"/>
      <c r="I135" s="79"/>
    </row>
    <row r="136" spans="2:9" ht="40.5">
      <c r="B136" s="94" t="s">
        <v>217</v>
      </c>
      <c r="C136" s="95" t="s">
        <v>218</v>
      </c>
      <c r="D136" s="96" t="s">
        <v>219</v>
      </c>
      <c r="E136" s="96" t="s">
        <v>219</v>
      </c>
      <c r="F136" s="96" t="s">
        <v>220</v>
      </c>
      <c r="G136" s="85"/>
      <c r="H136" s="86"/>
      <c r="I136" s="79"/>
    </row>
    <row r="137" spans="2:9" ht="15">
      <c r="B137" s="97"/>
      <c r="C137" s="98"/>
      <c r="D137" s="96" t="s">
        <v>221</v>
      </c>
      <c r="E137" s="96" t="s">
        <v>222</v>
      </c>
      <c r="F137" s="96" t="s">
        <v>221</v>
      </c>
      <c r="G137" s="85"/>
      <c r="H137" s="86"/>
      <c r="I137" s="79"/>
    </row>
    <row r="138" spans="2:9" ht="15">
      <c r="B138" s="99" t="s">
        <v>119</v>
      </c>
      <c r="C138" s="100" t="s">
        <v>119</v>
      </c>
      <c r="D138" s="100" t="s">
        <v>119</v>
      </c>
      <c r="E138" s="100" t="s">
        <v>119</v>
      </c>
      <c r="F138" s="100" t="s">
        <v>119</v>
      </c>
      <c r="G138" s="85"/>
      <c r="H138" s="86"/>
      <c r="I138" s="79"/>
    </row>
    <row r="139" spans="2:9" ht="15">
      <c r="B139" s="101" t="s">
        <v>223</v>
      </c>
      <c r="C139" s="102"/>
      <c r="D139" s="102"/>
      <c r="E139" s="102"/>
      <c r="F139" s="102"/>
      <c r="G139" s="103"/>
      <c r="H139" s="104"/>
      <c r="I139" s="79"/>
    </row>
    <row r="140" spans="2:9" ht="15">
      <c r="B140" s="105"/>
      <c r="C140" s="106"/>
      <c r="D140" s="106"/>
      <c r="E140" s="106"/>
      <c r="F140" s="106"/>
      <c r="G140" s="103"/>
      <c r="H140" s="104"/>
      <c r="I140" s="79"/>
    </row>
    <row r="141" spans="2:9" ht="15">
      <c r="B141" s="105" t="s">
        <v>224</v>
      </c>
      <c r="C141" s="106"/>
      <c r="D141" s="106"/>
      <c r="E141" s="106"/>
      <c r="F141" s="106"/>
      <c r="G141" s="103"/>
      <c r="H141" s="104"/>
      <c r="I141" s="79"/>
    </row>
    <row r="142" spans="2:9" ht="15">
      <c r="B142" s="107"/>
      <c r="C142" s="106"/>
      <c r="D142" s="106"/>
      <c r="E142" s="106"/>
      <c r="F142" s="106"/>
      <c r="G142" s="103"/>
      <c r="H142" s="104"/>
      <c r="I142" s="79"/>
    </row>
    <row r="143" spans="2:9" ht="15">
      <c r="B143" s="105" t="s">
        <v>225</v>
      </c>
      <c r="C143" s="106"/>
      <c r="D143" s="106"/>
      <c r="E143" s="106"/>
      <c r="F143" s="106"/>
      <c r="G143" s="103"/>
      <c r="H143" s="104"/>
      <c r="I143" s="79"/>
    </row>
    <row r="144" spans="2:9" ht="15">
      <c r="B144" s="108" t="s">
        <v>226</v>
      </c>
      <c r="C144" s="109" t="s">
        <v>227</v>
      </c>
      <c r="D144" s="109" t="s">
        <v>228</v>
      </c>
      <c r="E144" s="106"/>
      <c r="F144" s="110"/>
      <c r="G144" s="103"/>
      <c r="H144" s="104"/>
      <c r="I144" s="79"/>
    </row>
    <row r="145" spans="2:9" ht="15">
      <c r="B145" s="108" t="s">
        <v>229</v>
      </c>
      <c r="C145" s="111">
        <v>71.9746</v>
      </c>
      <c r="D145" s="112">
        <v>74.7901</v>
      </c>
      <c r="E145" s="106"/>
      <c r="F145" s="110"/>
      <c r="G145" s="103"/>
      <c r="H145" s="104"/>
      <c r="I145" s="79"/>
    </row>
    <row r="146" spans="2:9" ht="15">
      <c r="B146" s="108" t="s">
        <v>230</v>
      </c>
      <c r="C146" s="111">
        <v>66.7209</v>
      </c>
      <c r="D146" s="112">
        <v>69.2899</v>
      </c>
      <c r="E146" s="106"/>
      <c r="F146" s="110"/>
      <c r="G146" s="103"/>
      <c r="H146" s="104"/>
      <c r="I146" s="79"/>
    </row>
    <row r="147" spans="2:9" ht="15">
      <c r="B147" s="107"/>
      <c r="C147" s="106"/>
      <c r="D147" s="106"/>
      <c r="E147" s="106"/>
      <c r="F147" s="110"/>
      <c r="G147" s="103"/>
      <c r="H147" s="104"/>
      <c r="I147" s="79"/>
    </row>
    <row r="148" spans="2:9" ht="15">
      <c r="B148" s="105" t="s">
        <v>231</v>
      </c>
      <c r="C148" s="113"/>
      <c r="D148" s="113"/>
      <c r="E148" s="113"/>
      <c r="F148" s="110"/>
      <c r="G148" s="103"/>
      <c r="H148" s="104"/>
      <c r="I148" s="79"/>
    </row>
    <row r="149" spans="2:9" ht="15">
      <c r="B149" s="105"/>
      <c r="C149" s="113"/>
      <c r="D149" s="113"/>
      <c r="E149" s="113"/>
      <c r="F149" s="106"/>
      <c r="G149" s="103"/>
      <c r="H149" s="104"/>
      <c r="I149" s="79"/>
    </row>
    <row r="150" spans="2:9" ht="15">
      <c r="B150" s="105" t="s">
        <v>232</v>
      </c>
      <c r="C150" s="113"/>
      <c r="D150" s="113"/>
      <c r="E150" s="113"/>
      <c r="F150" s="106"/>
      <c r="G150" s="103"/>
      <c r="H150" s="104"/>
      <c r="I150" s="79"/>
    </row>
    <row r="151" spans="2:9" ht="15">
      <c r="B151" s="105"/>
      <c r="C151" s="113"/>
      <c r="D151" s="113"/>
      <c r="E151" s="113"/>
      <c r="F151" s="106"/>
      <c r="G151" s="114"/>
      <c r="H151" s="115"/>
      <c r="I151" s="79"/>
    </row>
    <row r="152" spans="2:9" ht="15">
      <c r="B152" s="105" t="s">
        <v>233</v>
      </c>
      <c r="C152" s="113"/>
      <c r="D152" s="113"/>
      <c r="E152" s="116"/>
      <c r="F152" s="117"/>
      <c r="G152" s="103"/>
      <c r="H152" s="104"/>
      <c r="I152" s="79"/>
    </row>
    <row r="153" spans="2:9" ht="15">
      <c r="B153" s="118" t="s">
        <v>234</v>
      </c>
      <c r="C153" s="113"/>
      <c r="D153" s="113"/>
      <c r="E153" s="119"/>
      <c r="F153" s="106"/>
      <c r="G153" s="103"/>
      <c r="H153" s="104"/>
      <c r="I153" s="79"/>
    </row>
    <row r="154" spans="2:9" ht="15">
      <c r="B154" s="120"/>
      <c r="C154" s="113"/>
      <c r="D154" s="113"/>
      <c r="E154" s="113"/>
      <c r="F154" s="106"/>
      <c r="G154" s="103"/>
      <c r="H154" s="104"/>
      <c r="I154" s="79"/>
    </row>
    <row r="155" spans="2:9" ht="15">
      <c r="B155" s="121" t="s">
        <v>235</v>
      </c>
      <c r="C155" s="113"/>
      <c r="D155" s="113"/>
      <c r="E155" s="119"/>
      <c r="F155" s="122"/>
      <c r="G155" s="103"/>
      <c r="H155" s="104"/>
      <c r="I155" s="79"/>
    </row>
    <row r="156" spans="2:9" ht="17.25" customHeight="1">
      <c r="B156" s="121"/>
      <c r="C156" s="123"/>
      <c r="D156" s="123"/>
      <c r="E156" s="113"/>
      <c r="F156" s="102"/>
      <c r="G156" s="103"/>
      <c r="H156" s="104"/>
      <c r="I156" s="79"/>
    </row>
    <row r="157" spans="2:9" s="128" customFormat="1" ht="15">
      <c r="B157" s="121" t="s">
        <v>236</v>
      </c>
      <c r="C157" s="123"/>
      <c r="D157" s="123"/>
      <c r="E157" s="124"/>
      <c r="F157" s="124"/>
      <c r="G157" s="125"/>
      <c r="H157" s="126"/>
      <c r="I157" s="127"/>
    </row>
    <row r="158" spans="2:9" ht="15">
      <c r="B158" s="120"/>
      <c r="C158" s="123"/>
      <c r="D158" s="123"/>
      <c r="E158" s="113"/>
      <c r="F158" s="102"/>
      <c r="G158" s="103"/>
      <c r="H158" s="104"/>
      <c r="I158" s="79"/>
    </row>
    <row r="159" spans="2:9" ht="15">
      <c r="B159" s="105" t="s">
        <v>237</v>
      </c>
      <c r="C159" s="113"/>
      <c r="D159" s="113"/>
      <c r="E159" s="129"/>
      <c r="F159" s="106"/>
      <c r="G159" s="103"/>
      <c r="H159" s="104"/>
      <c r="I159" s="79"/>
    </row>
    <row r="160" spans="2:9" ht="15">
      <c r="B160" s="105"/>
      <c r="C160" s="119"/>
      <c r="D160" s="113"/>
      <c r="E160" s="130"/>
      <c r="F160" s="103"/>
      <c r="G160" s="103"/>
      <c r="H160" s="104"/>
      <c r="I160" s="79"/>
    </row>
    <row r="161" spans="2:9" ht="15">
      <c r="B161" s="131" t="s">
        <v>238</v>
      </c>
      <c r="C161" s="113"/>
      <c r="D161" s="113"/>
      <c r="E161" s="113"/>
      <c r="F161" s="106"/>
      <c r="G161" s="103"/>
      <c r="H161" s="104"/>
      <c r="I161" s="79"/>
    </row>
    <row r="162" spans="2:9" ht="15">
      <c r="B162" s="131"/>
      <c r="C162" s="113"/>
      <c r="D162" s="113"/>
      <c r="E162" s="103"/>
      <c r="F162" s="103"/>
      <c r="G162" s="103"/>
      <c r="H162" s="104"/>
      <c r="I162" s="79"/>
    </row>
    <row r="163" spans="2:9" ht="15">
      <c r="B163" s="131" t="s">
        <v>239</v>
      </c>
      <c r="C163" s="113"/>
      <c r="D163" s="113"/>
      <c r="E163" s="103"/>
      <c r="F163" s="103"/>
      <c r="G163" s="103"/>
      <c r="H163" s="104"/>
      <c r="I163" s="79"/>
    </row>
    <row r="164" spans="2:9" ht="15">
      <c r="B164" s="105"/>
      <c r="C164" s="113"/>
      <c r="D164" s="113"/>
      <c r="E164" s="113"/>
      <c r="F164" s="103"/>
      <c r="G164" s="103"/>
      <c r="H164" s="104"/>
      <c r="I164" s="79"/>
    </row>
    <row r="165" spans="2:9" ht="15">
      <c r="B165" s="105" t="s">
        <v>240</v>
      </c>
      <c r="C165" s="113"/>
      <c r="D165" s="113"/>
      <c r="E165" s="113"/>
      <c r="F165" s="106"/>
      <c r="G165" s="103"/>
      <c r="H165" s="104"/>
      <c r="I165" s="79"/>
    </row>
    <row r="166" spans="2:9" ht="15">
      <c r="B166" s="118"/>
      <c r="C166" s="132"/>
      <c r="D166" s="132"/>
      <c r="E166" s="132"/>
      <c r="F166" s="133"/>
      <c r="G166" s="103"/>
      <c r="H166" s="104"/>
      <c r="I166" s="79"/>
    </row>
    <row r="167" spans="2:9" ht="15">
      <c r="B167" s="118" t="s">
        <v>241</v>
      </c>
      <c r="C167" s="132"/>
      <c r="D167" s="132"/>
      <c r="E167" s="132"/>
      <c r="F167" s="133"/>
      <c r="G167" s="103"/>
      <c r="H167" s="104"/>
      <c r="I167" s="79"/>
    </row>
    <row r="168" spans="2:9" ht="15.75" thickBot="1">
      <c r="B168" s="118"/>
      <c r="C168" s="132"/>
      <c r="D168" s="132"/>
      <c r="E168" s="132"/>
      <c r="F168" s="133"/>
      <c r="G168" s="103"/>
      <c r="H168" s="104"/>
      <c r="I168" s="79"/>
    </row>
    <row r="169" spans="2:9" ht="15">
      <c r="B169" s="134" t="s">
        <v>242</v>
      </c>
      <c r="C169" s="135"/>
      <c r="D169" s="135"/>
      <c r="E169" s="135"/>
      <c r="F169" s="135"/>
      <c r="G169" s="136"/>
      <c r="H169" s="137"/>
      <c r="I169" s="79"/>
    </row>
    <row r="170" spans="2:9" ht="15">
      <c r="B170" s="105"/>
      <c r="C170" s="132"/>
      <c r="D170" s="132"/>
      <c r="E170" s="132"/>
      <c r="F170" s="132"/>
      <c r="G170" s="103"/>
      <c r="H170" s="104"/>
      <c r="I170" s="79"/>
    </row>
    <row r="171" spans="2:9" ht="15.75" customHeight="1">
      <c r="B171" s="138" t="s">
        <v>243</v>
      </c>
      <c r="C171" s="132"/>
      <c r="D171" s="132"/>
      <c r="E171" s="132"/>
      <c r="F171" s="133"/>
      <c r="G171" s="133"/>
      <c r="H171" s="104"/>
      <c r="I171" s="79"/>
    </row>
    <row r="172" spans="2:9" ht="38.25">
      <c r="B172" s="139" t="s">
        <v>244</v>
      </c>
      <c r="C172" s="140" t="s">
        <v>245</v>
      </c>
      <c r="D172" s="140" t="s">
        <v>188</v>
      </c>
      <c r="E172" s="140" t="s">
        <v>246</v>
      </c>
      <c r="F172" s="140" t="s">
        <v>247</v>
      </c>
      <c r="G172" s="141" t="s">
        <v>248</v>
      </c>
      <c r="H172" s="104"/>
      <c r="I172" s="79"/>
    </row>
    <row r="173" spans="2:9" ht="15">
      <c r="B173" s="142" t="s">
        <v>249</v>
      </c>
      <c r="C173" s="143"/>
      <c r="D173" s="144"/>
      <c r="E173" s="145"/>
      <c r="F173" s="145"/>
      <c r="G173" s="146"/>
      <c r="H173" s="104"/>
      <c r="I173" s="79"/>
    </row>
    <row r="174" spans="2:9" ht="15">
      <c r="B174" s="147" t="s">
        <v>88</v>
      </c>
      <c r="C174" s="148">
        <v>45379</v>
      </c>
      <c r="D174" s="149" t="s">
        <v>250</v>
      </c>
      <c r="E174" s="150">
        <v>6639.915540400276</v>
      </c>
      <c r="F174" s="150">
        <v>6529.85</v>
      </c>
      <c r="G174" s="151">
        <v>7133.953</v>
      </c>
      <c r="H174" s="104"/>
      <c r="I174" s="79"/>
    </row>
    <row r="175" spans="2:9" ht="15">
      <c r="B175" s="147" t="s">
        <v>98</v>
      </c>
      <c r="C175" s="148">
        <v>45379</v>
      </c>
      <c r="D175" s="149" t="s">
        <v>250</v>
      </c>
      <c r="E175" s="150">
        <v>197.51379888888889</v>
      </c>
      <c r="F175" s="150">
        <v>197.25</v>
      </c>
      <c r="G175" s="152"/>
      <c r="H175" s="104"/>
      <c r="I175" s="79"/>
    </row>
    <row r="176" spans="2:9" ht="15">
      <c r="B176" s="147" t="s">
        <v>100</v>
      </c>
      <c r="C176" s="148">
        <v>45379</v>
      </c>
      <c r="D176" s="149" t="s">
        <v>250</v>
      </c>
      <c r="E176" s="150">
        <v>275.4128918367347</v>
      </c>
      <c r="F176" s="150">
        <v>278.8</v>
      </c>
      <c r="G176" s="152"/>
      <c r="H176" s="104"/>
      <c r="I176" s="79"/>
    </row>
    <row r="177" spans="2:9" ht="15">
      <c r="B177" s="147" t="s">
        <v>107</v>
      </c>
      <c r="C177" s="148">
        <v>45379</v>
      </c>
      <c r="D177" s="149" t="s">
        <v>250</v>
      </c>
      <c r="E177" s="150">
        <v>585.8523714285715</v>
      </c>
      <c r="F177" s="150">
        <v>586.05</v>
      </c>
      <c r="G177" s="152"/>
      <c r="H177" s="104"/>
      <c r="I177" s="79"/>
    </row>
    <row r="178" spans="2:9" ht="15">
      <c r="B178" s="147" t="s">
        <v>102</v>
      </c>
      <c r="C178" s="148">
        <v>45379</v>
      </c>
      <c r="D178" s="149" t="s">
        <v>250</v>
      </c>
      <c r="E178" s="150">
        <v>2418.1607</v>
      </c>
      <c r="F178" s="150">
        <v>2425.8</v>
      </c>
      <c r="G178" s="152"/>
      <c r="H178" s="104"/>
      <c r="I178" s="79"/>
    </row>
    <row r="179" spans="2:9" ht="15">
      <c r="B179" s="147" t="s">
        <v>90</v>
      </c>
      <c r="C179" s="148">
        <v>45379</v>
      </c>
      <c r="D179" s="149" t="s">
        <v>250</v>
      </c>
      <c r="E179" s="150">
        <v>1482.2834637735848</v>
      </c>
      <c r="F179" s="150">
        <v>1482.3</v>
      </c>
      <c r="G179" s="152"/>
      <c r="H179" s="104"/>
      <c r="I179" s="79"/>
    </row>
    <row r="180" spans="2:9" ht="15">
      <c r="B180" s="147" t="s">
        <v>114</v>
      </c>
      <c r="C180" s="148">
        <v>45379</v>
      </c>
      <c r="D180" s="149" t="s">
        <v>250</v>
      </c>
      <c r="E180" s="150">
        <v>3495.475</v>
      </c>
      <c r="F180" s="150">
        <v>3501.1</v>
      </c>
      <c r="G180" s="152"/>
      <c r="H180" s="104"/>
      <c r="I180" s="79"/>
    </row>
    <row r="181" spans="2:9" ht="15">
      <c r="B181" s="147" t="s">
        <v>111</v>
      </c>
      <c r="C181" s="148">
        <v>45379</v>
      </c>
      <c r="D181" s="149" t="s">
        <v>250</v>
      </c>
      <c r="E181" s="150">
        <v>1161.47496</v>
      </c>
      <c r="F181" s="150">
        <v>1172</v>
      </c>
      <c r="G181" s="152"/>
      <c r="H181" s="104"/>
      <c r="I181" s="79"/>
    </row>
    <row r="182" spans="2:9" ht="15">
      <c r="B182" s="147" t="s">
        <v>104</v>
      </c>
      <c r="C182" s="148">
        <v>45379</v>
      </c>
      <c r="D182" s="149" t="s">
        <v>250</v>
      </c>
      <c r="E182" s="150">
        <v>2976.9458253333332</v>
      </c>
      <c r="F182" s="150">
        <v>2944.25</v>
      </c>
      <c r="G182" s="152"/>
      <c r="H182" s="104"/>
      <c r="I182" s="79"/>
    </row>
    <row r="183" spans="2:9" ht="15">
      <c r="B183" s="147" t="s">
        <v>94</v>
      </c>
      <c r="C183" s="148">
        <v>45379</v>
      </c>
      <c r="D183" s="149" t="s">
        <v>250</v>
      </c>
      <c r="E183" s="150">
        <v>4109.752270322866</v>
      </c>
      <c r="F183" s="150">
        <v>4125.25</v>
      </c>
      <c r="G183" s="152"/>
      <c r="H183" s="104"/>
      <c r="I183" s="79"/>
    </row>
    <row r="184" spans="2:9" ht="15">
      <c r="B184" s="147" t="s">
        <v>92</v>
      </c>
      <c r="C184" s="148">
        <v>45379</v>
      </c>
      <c r="D184" s="149" t="s">
        <v>250</v>
      </c>
      <c r="E184" s="150">
        <v>945.8788786127168</v>
      </c>
      <c r="F184" s="150">
        <v>957.45</v>
      </c>
      <c r="G184" s="152"/>
      <c r="H184" s="104"/>
      <c r="I184" s="153"/>
    </row>
    <row r="185" spans="2:9" ht="15">
      <c r="B185" s="147" t="s">
        <v>96</v>
      </c>
      <c r="C185" s="148">
        <v>45379</v>
      </c>
      <c r="D185" s="149" t="s">
        <v>250</v>
      </c>
      <c r="E185" s="150">
        <v>1302.7949093117409</v>
      </c>
      <c r="F185" s="150">
        <v>1282.55</v>
      </c>
      <c r="G185" s="154"/>
      <c r="H185" s="104"/>
      <c r="I185" s="153"/>
    </row>
    <row r="186" spans="2:9" ht="15">
      <c r="B186" s="147"/>
      <c r="C186" s="148"/>
      <c r="D186" s="149"/>
      <c r="E186" s="145"/>
      <c r="F186" s="145"/>
      <c r="G186" s="155"/>
      <c r="H186" s="104"/>
      <c r="I186" s="79"/>
    </row>
    <row r="187" spans="2:9" ht="15">
      <c r="B187" s="142" t="s">
        <v>251</v>
      </c>
      <c r="C187" s="143"/>
      <c r="D187" s="144"/>
      <c r="E187" s="145"/>
      <c r="F187" s="145"/>
      <c r="G187" s="146"/>
      <c r="H187" s="104"/>
      <c r="I187" s="79"/>
    </row>
    <row r="188" spans="2:9" s="128" customFormat="1" ht="15">
      <c r="B188" s="156" t="s">
        <v>252</v>
      </c>
      <c r="C188" s="157">
        <v>45377</v>
      </c>
      <c r="D188" s="158" t="s">
        <v>250</v>
      </c>
      <c r="E188" s="159">
        <v>82.9581</v>
      </c>
      <c r="F188" s="159">
        <v>82.97</v>
      </c>
      <c r="G188" s="151">
        <v>11844.92</v>
      </c>
      <c r="H188" s="126"/>
      <c r="I188" s="160"/>
    </row>
    <row r="189" spans="2:9" s="128" customFormat="1" ht="15">
      <c r="B189" s="156" t="s">
        <v>252</v>
      </c>
      <c r="C189" s="157">
        <v>45377</v>
      </c>
      <c r="D189" s="158" t="s">
        <v>250</v>
      </c>
      <c r="E189" s="159">
        <v>82.96670869565217</v>
      </c>
      <c r="F189" s="159">
        <v>82.97</v>
      </c>
      <c r="G189" s="152"/>
      <c r="H189" s="126"/>
      <c r="I189" s="160"/>
    </row>
    <row r="190" spans="2:9" ht="15">
      <c r="B190" s="147"/>
      <c r="C190" s="148"/>
      <c r="D190" s="149"/>
      <c r="E190" s="159"/>
      <c r="F190" s="159"/>
      <c r="G190" s="161"/>
      <c r="H190" s="104"/>
      <c r="I190" s="162"/>
    </row>
    <row r="191" spans="2:9" ht="15">
      <c r="B191" s="163" t="s">
        <v>253</v>
      </c>
      <c r="C191" s="164"/>
      <c r="D191" s="164"/>
      <c r="E191" s="164"/>
      <c r="F191" s="164"/>
      <c r="G191" s="165"/>
      <c r="H191" s="104"/>
      <c r="I191" s="79"/>
    </row>
    <row r="192" spans="2:9" s="128" customFormat="1" ht="30.75" customHeight="1">
      <c r="B192" s="166" t="s">
        <v>254</v>
      </c>
      <c r="C192" s="167"/>
      <c r="D192" s="167"/>
      <c r="E192" s="167"/>
      <c r="F192" s="167"/>
      <c r="G192" s="168"/>
      <c r="H192" s="126"/>
      <c r="I192" s="127"/>
    </row>
    <row r="193" spans="2:9" ht="15">
      <c r="B193" s="169"/>
      <c r="C193" s="170"/>
      <c r="D193" s="170"/>
      <c r="E193" s="106"/>
      <c r="F193" s="106"/>
      <c r="G193" s="106"/>
      <c r="H193" s="104"/>
      <c r="I193" s="79"/>
    </row>
    <row r="194" spans="2:9" ht="15">
      <c r="B194" s="171" t="s">
        <v>255</v>
      </c>
      <c r="C194" s="170"/>
      <c r="D194" s="170"/>
      <c r="E194" s="106"/>
      <c r="F194" s="106"/>
      <c r="G194" s="106"/>
      <c r="H194" s="104"/>
      <c r="I194" s="79"/>
    </row>
    <row r="195" spans="2:9" ht="15">
      <c r="B195" s="163" t="s">
        <v>256</v>
      </c>
      <c r="C195" s="164"/>
      <c r="D195" s="172"/>
      <c r="E195" s="173"/>
      <c r="F195" s="106"/>
      <c r="G195" s="106"/>
      <c r="H195" s="104"/>
      <c r="I195" s="79"/>
    </row>
    <row r="196" spans="2:9" ht="15">
      <c r="B196" s="163" t="s">
        <v>257</v>
      </c>
      <c r="C196" s="164"/>
      <c r="D196" s="172"/>
      <c r="E196" s="174">
        <v>719925</v>
      </c>
      <c r="F196" s="175"/>
      <c r="G196" s="175"/>
      <c r="H196" s="104"/>
      <c r="I196" s="79"/>
    </row>
    <row r="197" spans="2:9" ht="15">
      <c r="B197" s="163" t="s">
        <v>258</v>
      </c>
      <c r="C197" s="164"/>
      <c r="D197" s="172"/>
      <c r="E197" s="174"/>
      <c r="F197" s="175"/>
      <c r="G197" s="175"/>
      <c r="H197" s="104"/>
      <c r="I197" s="79"/>
    </row>
    <row r="198" spans="2:9" ht="15">
      <c r="B198" s="163" t="s">
        <v>259</v>
      </c>
      <c r="C198" s="164"/>
      <c r="D198" s="172"/>
      <c r="E198" s="174"/>
      <c r="F198" s="175"/>
      <c r="G198" s="175"/>
      <c r="H198" s="104"/>
      <c r="I198" s="79"/>
    </row>
    <row r="199" spans="2:9" ht="15">
      <c r="B199" s="163" t="s">
        <v>260</v>
      </c>
      <c r="C199" s="164"/>
      <c r="D199" s="172"/>
      <c r="E199" s="174"/>
      <c r="F199" s="175"/>
      <c r="G199" s="175"/>
      <c r="H199" s="104"/>
      <c r="I199" s="79"/>
    </row>
    <row r="200" spans="2:9" ht="15">
      <c r="B200" s="163" t="s">
        <v>261</v>
      </c>
      <c r="C200" s="164"/>
      <c r="D200" s="172"/>
      <c r="E200" s="174">
        <v>63236640239.86</v>
      </c>
      <c r="F200" s="175"/>
      <c r="G200" s="175"/>
      <c r="H200" s="104"/>
      <c r="I200" s="79"/>
    </row>
    <row r="201" spans="2:9" ht="15">
      <c r="B201" s="163" t="s">
        <v>262</v>
      </c>
      <c r="C201" s="164"/>
      <c r="D201" s="172"/>
      <c r="E201" s="174"/>
      <c r="F201" s="175"/>
      <c r="G201" s="175"/>
      <c r="H201" s="104"/>
      <c r="I201" s="79"/>
    </row>
    <row r="202" spans="2:9" ht="15">
      <c r="B202" s="163" t="s">
        <v>263</v>
      </c>
      <c r="C202" s="164"/>
      <c r="D202" s="172"/>
      <c r="E202" s="174"/>
      <c r="F202" s="175"/>
      <c r="G202" s="176"/>
      <c r="H202" s="104"/>
      <c r="I202" s="79"/>
    </row>
    <row r="203" spans="2:9" ht="15">
      <c r="B203" s="163" t="s">
        <v>264</v>
      </c>
      <c r="C203" s="164"/>
      <c r="D203" s="172"/>
      <c r="E203" s="174">
        <v>409088503.82000005</v>
      </c>
      <c r="F203" s="175"/>
      <c r="G203" s="177"/>
      <c r="H203" s="104"/>
      <c r="I203" s="79"/>
    </row>
    <row r="204" spans="2:9" ht="15">
      <c r="B204" s="178" t="s">
        <v>265</v>
      </c>
      <c r="C204" s="179"/>
      <c r="D204" s="179"/>
      <c r="E204" s="180"/>
      <c r="F204" s="175"/>
      <c r="G204" s="175"/>
      <c r="H204" s="104"/>
      <c r="I204" s="79"/>
    </row>
    <row r="205" spans="2:9" ht="15">
      <c r="B205" s="107"/>
      <c r="C205" s="106"/>
      <c r="D205" s="106"/>
      <c r="E205" s="180"/>
      <c r="F205" s="180"/>
      <c r="G205" s="175"/>
      <c r="H205" s="104"/>
      <c r="I205" s="79"/>
    </row>
    <row r="206" spans="2:9" ht="15">
      <c r="B206" s="171" t="s">
        <v>266</v>
      </c>
      <c r="C206" s="170"/>
      <c r="D206" s="170"/>
      <c r="E206" s="106"/>
      <c r="F206" s="106"/>
      <c r="G206" s="106"/>
      <c r="H206" s="104"/>
      <c r="I206" s="79"/>
    </row>
    <row r="207" spans="2:9" ht="15">
      <c r="B207" s="163" t="s">
        <v>256</v>
      </c>
      <c r="C207" s="164"/>
      <c r="D207" s="172"/>
      <c r="E207" s="173"/>
      <c r="F207" s="106"/>
      <c r="G207" s="106"/>
      <c r="H207" s="104"/>
      <c r="I207" s="79"/>
    </row>
    <row r="208" spans="2:9" ht="15">
      <c r="B208" s="163" t="s">
        <v>257</v>
      </c>
      <c r="C208" s="164"/>
      <c r="D208" s="172"/>
      <c r="E208" s="174">
        <v>108</v>
      </c>
      <c r="F208" s="175"/>
      <c r="G208" s="175"/>
      <c r="H208" s="104"/>
      <c r="I208" s="79"/>
    </row>
    <row r="209" spans="2:9" ht="15">
      <c r="B209" s="163" t="s">
        <v>258</v>
      </c>
      <c r="C209" s="164"/>
      <c r="D209" s="172"/>
      <c r="E209" s="174"/>
      <c r="F209" s="175"/>
      <c r="G209" s="175"/>
      <c r="H209" s="104"/>
      <c r="I209" s="79"/>
    </row>
    <row r="210" spans="2:9" ht="15">
      <c r="B210" s="163" t="s">
        <v>259</v>
      </c>
      <c r="C210" s="164"/>
      <c r="D210" s="172"/>
      <c r="E210" s="174">
        <v>108</v>
      </c>
      <c r="F210" s="175"/>
      <c r="G210" s="175"/>
      <c r="H210" s="104"/>
      <c r="I210" s="79"/>
    </row>
    <row r="211" spans="2:9" ht="15">
      <c r="B211" s="163" t="s">
        <v>260</v>
      </c>
      <c r="C211" s="164"/>
      <c r="D211" s="172"/>
      <c r="E211" s="174"/>
      <c r="F211" s="175"/>
      <c r="G211" s="175"/>
      <c r="H211" s="104"/>
      <c r="I211" s="79"/>
    </row>
    <row r="212" spans="2:9" ht="15">
      <c r="B212" s="163" t="s">
        <v>261</v>
      </c>
      <c r="C212" s="164"/>
      <c r="D212" s="172"/>
      <c r="E212" s="174">
        <v>62264461.05</v>
      </c>
      <c r="F212" s="175"/>
      <c r="G212" s="175"/>
      <c r="H212" s="104"/>
      <c r="I212" s="79"/>
    </row>
    <row r="213" spans="2:9" ht="15">
      <c r="B213" s="163" t="s">
        <v>262</v>
      </c>
      <c r="C213" s="164"/>
      <c r="D213" s="172"/>
      <c r="E213" s="174"/>
      <c r="F213" s="175"/>
      <c r="G213" s="175"/>
      <c r="H213" s="104"/>
      <c r="I213" s="79"/>
    </row>
    <row r="214" spans="2:9" ht="15">
      <c r="B214" s="163" t="s">
        <v>263</v>
      </c>
      <c r="C214" s="164"/>
      <c r="D214" s="172"/>
      <c r="E214" s="174">
        <v>63261000</v>
      </c>
      <c r="F214" s="175"/>
      <c r="G214" s="176"/>
      <c r="H214" s="104"/>
      <c r="I214" s="79"/>
    </row>
    <row r="215" spans="2:9" ht="15">
      <c r="B215" s="163" t="s">
        <v>264</v>
      </c>
      <c r="C215" s="164"/>
      <c r="D215" s="172"/>
      <c r="E215" s="174">
        <v>996538.95</v>
      </c>
      <c r="F215" s="175"/>
      <c r="G215" s="177"/>
      <c r="H215" s="104"/>
      <c r="I215" s="79"/>
    </row>
    <row r="216" spans="2:9" ht="15">
      <c r="B216" s="178" t="s">
        <v>265</v>
      </c>
      <c r="C216" s="179"/>
      <c r="D216" s="179"/>
      <c r="E216" s="180"/>
      <c r="F216" s="175"/>
      <c r="G216" s="175"/>
      <c r="H216" s="104"/>
      <c r="I216" s="79"/>
    </row>
    <row r="217" spans="2:9" ht="15">
      <c r="B217" s="107"/>
      <c r="C217" s="106"/>
      <c r="D217" s="106"/>
      <c r="E217" s="106"/>
      <c r="F217" s="181"/>
      <c r="G217" s="181"/>
      <c r="H217" s="104"/>
      <c r="I217" s="79"/>
    </row>
    <row r="218" spans="2:9" ht="15">
      <c r="B218" s="171" t="s">
        <v>267</v>
      </c>
      <c r="C218" s="170"/>
      <c r="D218" s="170"/>
      <c r="E218" s="106"/>
      <c r="F218" s="182"/>
      <c r="G218" s="106"/>
      <c r="H218" s="104"/>
      <c r="I218" s="79"/>
    </row>
    <row r="219" spans="2:9" ht="15">
      <c r="B219" s="178"/>
      <c r="C219" s="179"/>
      <c r="D219" s="179"/>
      <c r="E219" s="106"/>
      <c r="F219" s="106"/>
      <c r="G219" s="106"/>
      <c r="H219" s="104"/>
      <c r="I219" s="79"/>
    </row>
    <row r="220" spans="2:9" ht="15">
      <c r="B220" s="171" t="s">
        <v>268</v>
      </c>
      <c r="C220" s="170"/>
      <c r="D220" s="170"/>
      <c r="E220" s="106"/>
      <c r="F220" s="182"/>
      <c r="G220" s="106"/>
      <c r="H220" s="104"/>
      <c r="I220" s="79"/>
    </row>
    <row r="221" spans="2:9" ht="15">
      <c r="B221" s="183" t="s">
        <v>269</v>
      </c>
      <c r="C221" s="184"/>
      <c r="D221" s="184"/>
      <c r="E221" s="185">
        <v>2000</v>
      </c>
      <c r="F221" s="182"/>
      <c r="G221" s="106"/>
      <c r="H221" s="104"/>
      <c r="I221" s="79"/>
    </row>
    <row r="222" spans="2:9" ht="15">
      <c r="B222" s="183" t="s">
        <v>270</v>
      </c>
      <c r="C222" s="184"/>
      <c r="D222" s="184"/>
      <c r="E222" s="186">
        <v>2908500000</v>
      </c>
      <c r="F222" s="182"/>
      <c r="G222" s="106"/>
      <c r="H222" s="104"/>
      <c r="I222" s="79"/>
    </row>
    <row r="223" spans="2:9" ht="15">
      <c r="B223" s="183" t="s">
        <v>271</v>
      </c>
      <c r="C223" s="184"/>
      <c r="D223" s="184"/>
      <c r="E223" s="186">
        <v>22341900</v>
      </c>
      <c r="F223" s="182"/>
      <c r="G223" s="106"/>
      <c r="H223" s="104"/>
      <c r="I223" s="79"/>
    </row>
    <row r="224" spans="2:9" ht="15">
      <c r="B224" s="171"/>
      <c r="C224" s="170"/>
      <c r="D224" s="170"/>
      <c r="E224" s="106"/>
      <c r="F224" s="182"/>
      <c r="G224" s="106"/>
      <c r="H224" s="104"/>
      <c r="I224" s="79"/>
    </row>
    <row r="225" spans="2:9" ht="15">
      <c r="B225" s="171"/>
      <c r="C225" s="170"/>
      <c r="D225" s="170"/>
      <c r="E225" s="106"/>
      <c r="F225" s="182"/>
      <c r="G225" s="106"/>
      <c r="H225" s="104"/>
      <c r="I225" s="79"/>
    </row>
    <row r="226" spans="2:9" ht="15">
      <c r="B226" s="171" t="s">
        <v>272</v>
      </c>
      <c r="C226" s="170"/>
      <c r="D226" s="170"/>
      <c r="E226" s="106"/>
      <c r="F226" s="106"/>
      <c r="G226" s="106"/>
      <c r="H226" s="104"/>
      <c r="I226" s="79"/>
    </row>
    <row r="227" spans="2:9" ht="15" hidden="1">
      <c r="B227" s="147" t="s">
        <v>269</v>
      </c>
      <c r="C227" s="173"/>
      <c r="D227" s="173"/>
      <c r="E227" s="174">
        <v>0</v>
      </c>
      <c r="F227" s="106"/>
      <c r="G227" s="106"/>
      <c r="H227" s="104"/>
      <c r="I227" s="79"/>
    </row>
    <row r="228" spans="2:9" ht="15" hidden="1">
      <c r="B228" s="147" t="s">
        <v>270</v>
      </c>
      <c r="C228" s="173"/>
      <c r="D228" s="173"/>
      <c r="E228" s="174">
        <v>0</v>
      </c>
      <c r="F228" s="181"/>
      <c r="G228" s="187"/>
      <c r="H228" s="104"/>
      <c r="I228" s="79"/>
    </row>
    <row r="229" spans="2:9" ht="15" hidden="1">
      <c r="B229" s="147" t="s">
        <v>271</v>
      </c>
      <c r="C229" s="173"/>
      <c r="D229" s="173"/>
      <c r="E229" s="174">
        <v>0</v>
      </c>
      <c r="F229" s="106"/>
      <c r="G229" s="188"/>
      <c r="H229" s="104"/>
      <c r="I229" s="79"/>
    </row>
    <row r="230" spans="2:9" ht="15">
      <c r="B230" s="107"/>
      <c r="C230" s="106"/>
      <c r="D230" s="106"/>
      <c r="E230" s="106"/>
      <c r="F230" s="106"/>
      <c r="G230" s="106"/>
      <c r="H230" s="104"/>
      <c r="I230" s="79"/>
    </row>
    <row r="231" spans="2:9" ht="15.75" thickBot="1">
      <c r="B231" s="189" t="s">
        <v>273</v>
      </c>
      <c r="C231" s="190"/>
      <c r="D231" s="190"/>
      <c r="E231" s="190"/>
      <c r="F231" s="190"/>
      <c r="G231" s="190"/>
      <c r="H231" s="191"/>
      <c r="I231" s="79"/>
    </row>
    <row r="232" spans="2:9" ht="15">
      <c r="B232" s="79"/>
      <c r="C232" s="79"/>
      <c r="D232" s="79"/>
      <c r="E232" s="79"/>
      <c r="F232" s="79"/>
      <c r="G232" s="79"/>
      <c r="H232" s="79"/>
      <c r="I232" s="79"/>
    </row>
    <row r="233" spans="1:9" ht="12.75" customHeight="1">
      <c r="A233" s="1"/>
      <c r="B233" s="30"/>
      <c r="C233" s="1"/>
      <c r="D233" s="1"/>
      <c r="E233" s="1"/>
      <c r="F233" s="1"/>
      <c r="G233" s="1"/>
      <c r="H233" s="1"/>
      <c r="I233" s="1"/>
    </row>
    <row r="234" spans="2:12" ht="15">
      <c r="B234" s="192" t="s">
        <v>274</v>
      </c>
      <c r="C234" s="192"/>
      <c r="D234" s="192"/>
      <c r="E234" s="192"/>
      <c r="F234" s="192"/>
      <c r="G234" s="192"/>
      <c r="H234" s="192"/>
      <c r="I234" s="192"/>
      <c r="J234" s="192"/>
      <c r="K234" s="193"/>
      <c r="L234" s="193"/>
    </row>
    <row r="235" spans="1:10" ht="12.75" customHeight="1">
      <c r="A235" s="1"/>
      <c r="B235" s="194" t="s">
        <v>275</v>
      </c>
      <c r="C235" s="195" t="s">
        <v>276</v>
      </c>
      <c r="D235" s="195"/>
      <c r="E235" s="196" t="s">
        <v>277</v>
      </c>
      <c r="F235" s="196" t="s">
        <v>278</v>
      </c>
      <c r="G235" s="195" t="s">
        <v>279</v>
      </c>
      <c r="H235" s="195"/>
      <c r="I235" s="195"/>
      <c r="J235" s="195"/>
    </row>
    <row r="236" spans="2:10" ht="26.25">
      <c r="B236" s="194"/>
      <c r="C236" s="196" t="s">
        <v>230</v>
      </c>
      <c r="D236" s="196" t="s">
        <v>229</v>
      </c>
      <c r="E236" s="196" t="s">
        <v>280</v>
      </c>
      <c r="F236" s="196" t="s">
        <v>281</v>
      </c>
      <c r="G236" s="196" t="s">
        <v>230</v>
      </c>
      <c r="H236" s="196" t="s">
        <v>229</v>
      </c>
      <c r="I236" s="196" t="s">
        <v>280</v>
      </c>
      <c r="J236" s="196" t="s">
        <v>281</v>
      </c>
    </row>
    <row r="237" spans="2:10" ht="15">
      <c r="B237" s="197" t="s">
        <v>282</v>
      </c>
      <c r="C237" s="198">
        <v>0.19678994538043693</v>
      </c>
      <c r="D237" s="198">
        <v>0.20530412861548375</v>
      </c>
      <c r="E237" s="198">
        <v>0.15780856077204497</v>
      </c>
      <c r="F237" s="198">
        <v>0.14241571831474298</v>
      </c>
      <c r="G237" s="199">
        <v>69289.90000000001</v>
      </c>
      <c r="H237" s="199">
        <v>74790.09999999999</v>
      </c>
      <c r="I237" s="199">
        <v>48496.214902982356</v>
      </c>
      <c r="J237" s="199">
        <v>41983.17053520345</v>
      </c>
    </row>
    <row r="238" spans="2:10" ht="15">
      <c r="B238" s="197" t="s">
        <v>283</v>
      </c>
      <c r="C238" s="198">
        <v>0.426362578507101</v>
      </c>
      <c r="D238" s="198">
        <v>0.43732328115161323</v>
      </c>
      <c r="E238" s="198">
        <v>0.39581546880733565</v>
      </c>
      <c r="F238" s="198">
        <v>0.28404891636057994</v>
      </c>
      <c r="G238" s="199">
        <v>14277.510364551998</v>
      </c>
      <c r="H238" s="199">
        <v>14387.525825949451</v>
      </c>
      <c r="I238" s="199">
        <v>13970.913252034145</v>
      </c>
      <c r="J238" s="199">
        <v>12849.287676095624</v>
      </c>
    </row>
    <row r="239" spans="2:10" ht="15">
      <c r="B239" s="197" t="s">
        <v>284</v>
      </c>
      <c r="C239" s="198">
        <v>0.23279312382655215</v>
      </c>
      <c r="D239" s="198">
        <v>0.24420723230334107</v>
      </c>
      <c r="E239" s="198">
        <v>0.19342376697592578</v>
      </c>
      <c r="F239" s="198">
        <v>0.1611510638814717</v>
      </c>
      <c r="G239" s="199">
        <v>18767.985221781622</v>
      </c>
      <c r="H239" s="199">
        <v>19295.59187001099</v>
      </c>
      <c r="I239" s="199">
        <v>17022.182280763</v>
      </c>
      <c r="J239" s="199">
        <v>15674.70966166914</v>
      </c>
    </row>
    <row r="240" spans="2:10" ht="15">
      <c r="B240" s="197" t="s">
        <v>285</v>
      </c>
      <c r="C240" s="198">
        <v>0.23426063926729745</v>
      </c>
      <c r="D240" s="198">
        <v>0.24545562954611677</v>
      </c>
      <c r="E240" s="198">
        <v>0.1879195389066246</v>
      </c>
      <c r="F240" s="198">
        <v>0.16635380178201986</v>
      </c>
      <c r="G240" s="199">
        <v>28677.10174198435</v>
      </c>
      <c r="H240" s="199">
        <v>30002.92848088063</v>
      </c>
      <c r="I240" s="199">
        <v>23677.99476817608</v>
      </c>
      <c r="J240" s="199">
        <v>21603.182773130284</v>
      </c>
    </row>
    <row r="241" spans="2:10" ht="15">
      <c r="B241" s="197" t="s">
        <v>286</v>
      </c>
      <c r="C241" s="198">
        <v>0.1995967306309634</v>
      </c>
      <c r="D241" s="198">
        <v>0.2083553068189965</v>
      </c>
      <c r="E241" s="198">
        <v>0.16560587712683006</v>
      </c>
      <c r="F241" s="198">
        <v>0.14732739900960068</v>
      </c>
      <c r="G241" s="199">
        <v>61801.972956580685</v>
      </c>
      <c r="H241" s="199">
        <v>66469.45377628469</v>
      </c>
      <c r="I241" s="199">
        <v>46351.55259029922</v>
      </c>
      <c r="J241" s="199">
        <v>39569.834226174826</v>
      </c>
    </row>
    <row r="242" spans="2:12" ht="15">
      <c r="B242" s="200"/>
      <c r="C242" s="201"/>
      <c r="D242" s="201"/>
      <c r="E242" s="201"/>
      <c r="F242" s="201"/>
      <c r="G242" s="201"/>
      <c r="H242" s="202"/>
      <c r="I242" s="202"/>
      <c r="J242" s="202"/>
      <c r="K242" s="202"/>
      <c r="L242" s="193"/>
    </row>
    <row r="243" spans="2:12" ht="15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</row>
    <row r="244" spans="2:12" ht="15">
      <c r="B244" s="192" t="s">
        <v>287</v>
      </c>
      <c r="C244" s="192"/>
      <c r="D244" s="192"/>
      <c r="E244" s="192"/>
      <c r="F244" s="192"/>
      <c r="G244" s="197"/>
      <c r="H244" s="193"/>
      <c r="I244" s="193"/>
      <c r="J244" s="193"/>
      <c r="K244" s="193"/>
      <c r="L244" s="193"/>
    </row>
    <row r="245" spans="2:12" ht="64.5">
      <c r="B245" s="203"/>
      <c r="C245" s="204" t="s">
        <v>282</v>
      </c>
      <c r="D245" s="196" t="s">
        <v>283</v>
      </c>
      <c r="E245" s="196" t="s">
        <v>284</v>
      </c>
      <c r="F245" s="196" t="s">
        <v>285</v>
      </c>
      <c r="G245" s="196" t="s">
        <v>286</v>
      </c>
      <c r="H245" s="193"/>
      <c r="I245" s="193"/>
      <c r="J245" s="193"/>
      <c r="K245" s="193"/>
      <c r="L245" s="193"/>
    </row>
    <row r="246" spans="2:12" ht="15">
      <c r="B246" s="197" t="s">
        <v>288</v>
      </c>
      <c r="C246" s="205">
        <v>1300000</v>
      </c>
      <c r="D246" s="205">
        <v>120000</v>
      </c>
      <c r="E246" s="205">
        <v>360000</v>
      </c>
      <c r="F246" s="205">
        <v>600000</v>
      </c>
      <c r="G246" s="205">
        <v>1200000</v>
      </c>
      <c r="H246" s="193"/>
      <c r="I246" s="193"/>
      <c r="J246" s="193"/>
      <c r="K246" s="193"/>
      <c r="L246" s="193"/>
    </row>
    <row r="247" spans="2:12" ht="15">
      <c r="B247" s="197" t="s">
        <v>289</v>
      </c>
      <c r="C247" s="205">
        <v>4102237.17651423</v>
      </c>
      <c r="D247" s="205">
        <v>146589.187142268</v>
      </c>
      <c r="E247" s="205">
        <v>506407.210387319</v>
      </c>
      <c r="F247" s="205">
        <v>1125967.33833768</v>
      </c>
      <c r="G247" s="205">
        <v>3427858.69066257</v>
      </c>
      <c r="H247" s="193"/>
      <c r="I247" s="193"/>
      <c r="J247" s="193"/>
      <c r="K247" s="193"/>
      <c r="L247" s="193"/>
    </row>
    <row r="248" spans="2:12" ht="15">
      <c r="B248" s="197" t="s">
        <v>290</v>
      </c>
      <c r="C248" s="206">
        <v>0.199458439346778</v>
      </c>
      <c r="D248" s="206">
        <v>0.43675301762604496</v>
      </c>
      <c r="E248" s="206">
        <v>0.235034223020171</v>
      </c>
      <c r="F248" s="206">
        <v>0.254911271374368</v>
      </c>
      <c r="G248" s="206">
        <v>0.199214831842033</v>
      </c>
      <c r="H248" s="207"/>
      <c r="I248" s="208"/>
      <c r="J248" s="208"/>
      <c r="K248" s="208"/>
      <c r="L248" s="208"/>
    </row>
    <row r="249" spans="2:12" ht="15">
      <c r="B249" s="197" t="s">
        <v>291</v>
      </c>
      <c r="C249" s="206">
        <v>0.16294070027186097</v>
      </c>
      <c r="D249" s="206">
        <v>0.40956498295133204</v>
      </c>
      <c r="E249" s="206">
        <v>0.209008451671146</v>
      </c>
      <c r="F249" s="206">
        <v>0.218127794791653</v>
      </c>
      <c r="G249" s="206">
        <v>0.162566581289316</v>
      </c>
      <c r="H249" s="207"/>
      <c r="I249" s="208"/>
      <c r="J249" s="208"/>
      <c r="K249" s="208"/>
      <c r="L249" s="208"/>
    </row>
    <row r="250" spans="2:12" ht="15">
      <c r="B250" s="197" t="s">
        <v>292</v>
      </c>
      <c r="C250" s="206">
        <v>0.147498994272396</v>
      </c>
      <c r="D250" s="206">
        <v>0.287349553112479</v>
      </c>
      <c r="E250" s="206">
        <v>0.165761116097548</v>
      </c>
      <c r="F250" s="206">
        <v>0.183974987108901</v>
      </c>
      <c r="G250" s="206">
        <v>0.14772420310790899</v>
      </c>
      <c r="H250" s="207"/>
      <c r="I250" s="208"/>
      <c r="J250" s="208"/>
      <c r="K250" s="208"/>
      <c r="L250" s="208"/>
    </row>
    <row r="251" spans="2:12" ht="15"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</row>
    <row r="252" spans="2:12" ht="15">
      <c r="B252" s="192" t="s">
        <v>293</v>
      </c>
      <c r="C252" s="192"/>
      <c r="D252" s="192"/>
      <c r="E252" s="192"/>
      <c r="F252" s="192"/>
      <c r="G252" s="197"/>
      <c r="H252" s="193"/>
      <c r="I252" s="193"/>
      <c r="J252" s="193"/>
      <c r="K252" s="193"/>
      <c r="L252" s="193"/>
    </row>
    <row r="253" spans="2:12" ht="64.5">
      <c r="B253" s="203"/>
      <c r="C253" s="204" t="s">
        <v>282</v>
      </c>
      <c r="D253" s="196" t="s">
        <v>283</v>
      </c>
      <c r="E253" s="196" t="s">
        <v>284</v>
      </c>
      <c r="F253" s="196" t="s">
        <v>285</v>
      </c>
      <c r="G253" s="196" t="s">
        <v>286</v>
      </c>
      <c r="H253" s="193"/>
      <c r="I253" s="193"/>
      <c r="J253" s="193"/>
      <c r="K253" s="193"/>
      <c r="L253" s="193"/>
    </row>
    <row r="254" spans="2:12" ht="15">
      <c r="B254" s="197" t="s">
        <v>288</v>
      </c>
      <c r="C254" s="205">
        <v>1300000</v>
      </c>
      <c r="D254" s="205">
        <v>120000</v>
      </c>
      <c r="E254" s="205">
        <v>360000</v>
      </c>
      <c r="F254" s="205">
        <v>600000</v>
      </c>
      <c r="G254" s="205">
        <v>1200000</v>
      </c>
      <c r="H254" s="193"/>
      <c r="I254" s="193"/>
      <c r="J254" s="193"/>
      <c r="K254" s="193"/>
      <c r="L254" s="193"/>
    </row>
    <row r="255" spans="2:12" ht="15">
      <c r="B255" s="197" t="s">
        <v>289</v>
      </c>
      <c r="C255" s="205">
        <v>4331840.32590668</v>
      </c>
      <c r="D255" s="205">
        <v>147214.481937449</v>
      </c>
      <c r="E255" s="205">
        <v>513622.088231609</v>
      </c>
      <c r="F255" s="205">
        <v>1156984.5965741</v>
      </c>
      <c r="G255" s="205">
        <v>3604967.04845988</v>
      </c>
      <c r="H255" s="193"/>
      <c r="I255" s="193"/>
      <c r="J255" s="193"/>
      <c r="K255" s="193"/>
      <c r="L255" s="193"/>
    </row>
    <row r="256" spans="2:12" ht="15">
      <c r="B256" s="197" t="s">
        <v>290</v>
      </c>
      <c r="C256" s="206">
        <v>0.208615562370553</v>
      </c>
      <c r="D256" s="206">
        <v>0.447567173747203</v>
      </c>
      <c r="E256" s="206">
        <v>0.245366802329897</v>
      </c>
      <c r="F256" s="206">
        <v>0.26629033684453796</v>
      </c>
      <c r="G256" s="206">
        <v>0.208537156066857</v>
      </c>
      <c r="H256" s="207"/>
      <c r="I256" s="208"/>
      <c r="J256" s="208"/>
      <c r="K256" s="208"/>
      <c r="L256" s="208"/>
    </row>
    <row r="257" spans="2:12" ht="15">
      <c r="B257" s="197" t="s">
        <v>291</v>
      </c>
      <c r="C257" s="206">
        <v>0.16294070027186097</v>
      </c>
      <c r="D257" s="206">
        <v>0.40956498295133204</v>
      </c>
      <c r="E257" s="206">
        <v>0.209008451671146</v>
      </c>
      <c r="F257" s="206">
        <v>0.218127794791653</v>
      </c>
      <c r="G257" s="206">
        <v>0.162566581289316</v>
      </c>
      <c r="H257" s="207"/>
      <c r="I257" s="208"/>
      <c r="J257" s="208"/>
      <c r="K257" s="208"/>
      <c r="L257" s="208"/>
    </row>
    <row r="258" spans="2:12" ht="15">
      <c r="B258" s="197" t="s">
        <v>292</v>
      </c>
      <c r="C258" s="206">
        <v>0.147498994272396</v>
      </c>
      <c r="D258" s="206">
        <v>0.287349553112479</v>
      </c>
      <c r="E258" s="206">
        <v>0.165761116097548</v>
      </c>
      <c r="F258" s="206">
        <v>0.183974987108901</v>
      </c>
      <c r="G258" s="206">
        <v>0.14772420310790899</v>
      </c>
      <c r="H258" s="207"/>
      <c r="I258" s="208"/>
      <c r="J258" s="208"/>
      <c r="K258" s="208"/>
      <c r="L258" s="208"/>
    </row>
    <row r="259" spans="2:12" ht="15"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</row>
    <row r="260" spans="2:12" ht="15">
      <c r="B260" s="193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</row>
    <row r="261" spans="2:12" ht="15">
      <c r="B261" s="203" t="s">
        <v>294</v>
      </c>
      <c r="C261" s="203"/>
      <c r="D261" s="193"/>
      <c r="E261" s="193"/>
      <c r="F261" s="193"/>
      <c r="G261" s="193"/>
      <c r="H261" s="193"/>
      <c r="I261" s="193"/>
      <c r="J261" s="193"/>
      <c r="K261" s="193"/>
      <c r="L261" s="193"/>
    </row>
    <row r="262" spans="2:12" ht="15">
      <c r="B262" s="209" t="s">
        <v>295</v>
      </c>
      <c r="C262" s="210">
        <v>0.1134028731724007</v>
      </c>
      <c r="D262" s="193"/>
      <c r="E262" s="211"/>
      <c r="F262" s="193"/>
      <c r="G262" s="193"/>
      <c r="H262" s="193"/>
      <c r="I262" s="193"/>
      <c r="J262" s="193"/>
      <c r="K262" s="193"/>
      <c r="L262" s="193"/>
    </row>
    <row r="263" spans="2:12" ht="15">
      <c r="B263" s="209" t="s">
        <v>296</v>
      </c>
      <c r="C263" s="210">
        <v>0.1316285480252289</v>
      </c>
      <c r="D263" s="193"/>
      <c r="E263" s="211"/>
      <c r="F263" s="193"/>
      <c r="G263" s="193"/>
      <c r="H263" s="193"/>
      <c r="I263" s="193"/>
      <c r="J263" s="193"/>
      <c r="K263" s="193"/>
      <c r="L263" s="193"/>
    </row>
    <row r="264" spans="2:12" ht="15">
      <c r="B264" s="209" t="s">
        <v>297</v>
      </c>
      <c r="C264" s="212">
        <v>1.322052997540057</v>
      </c>
      <c r="D264" s="193"/>
      <c r="E264" s="213"/>
      <c r="F264" s="193"/>
      <c r="G264" s="193"/>
      <c r="H264" s="193"/>
      <c r="I264" s="193"/>
      <c r="J264" s="193"/>
      <c r="K264" s="193"/>
      <c r="L264" s="193"/>
    </row>
    <row r="265" spans="2:12" ht="15">
      <c r="B265" s="209" t="s">
        <v>298</v>
      </c>
      <c r="C265" s="212">
        <v>0.6937488859165442</v>
      </c>
      <c r="D265" s="193"/>
      <c r="E265" s="213"/>
      <c r="F265" s="193"/>
      <c r="G265" s="193"/>
      <c r="H265" s="193"/>
      <c r="I265" s="193"/>
      <c r="J265" s="193"/>
      <c r="K265" s="193"/>
      <c r="L265" s="193"/>
    </row>
    <row r="266" spans="2:12" ht="15">
      <c r="B266" s="209" t="s">
        <v>299</v>
      </c>
      <c r="C266" s="212">
        <v>0.21610789069470698</v>
      </c>
      <c r="D266" s="193"/>
      <c r="E266" s="213"/>
      <c r="F266" s="193"/>
      <c r="G266" s="193"/>
      <c r="H266" s="193"/>
      <c r="I266" s="193"/>
      <c r="J266" s="193"/>
      <c r="K266" s="193"/>
      <c r="L266" s="193"/>
    </row>
    <row r="267" spans="2:12" ht="15">
      <c r="B267" s="209" t="s">
        <v>300</v>
      </c>
      <c r="C267" s="214">
        <v>-0.038181090125100015</v>
      </c>
      <c r="D267" s="193"/>
      <c r="E267" s="213"/>
      <c r="F267" s="193"/>
      <c r="G267" s="193"/>
      <c r="H267" s="193"/>
      <c r="I267" s="193"/>
      <c r="J267" s="193"/>
      <c r="K267" s="193"/>
      <c r="L267" s="193"/>
    </row>
    <row r="268" spans="2:12" ht="15">
      <c r="B268" s="215" t="s">
        <v>301</v>
      </c>
      <c r="C268" s="216">
        <v>0.3956034887010727</v>
      </c>
      <c r="D268" s="193"/>
      <c r="E268" s="217"/>
      <c r="F268" s="193"/>
      <c r="G268" s="193"/>
      <c r="H268" s="193"/>
      <c r="I268" s="193"/>
      <c r="J268" s="193"/>
      <c r="K268" s="193"/>
      <c r="L268" s="193"/>
    </row>
    <row r="269" spans="2:12" ht="15">
      <c r="B269" s="197" t="s">
        <v>302</v>
      </c>
      <c r="C269" s="218">
        <v>0.068</v>
      </c>
      <c r="D269" s="193"/>
      <c r="E269" s="211"/>
      <c r="F269" s="193"/>
      <c r="G269" s="193"/>
      <c r="H269" s="193"/>
      <c r="I269" s="193"/>
      <c r="J269" s="193"/>
      <c r="K269" s="193"/>
      <c r="L269" s="193"/>
    </row>
    <row r="270" spans="2:12" ht="15">
      <c r="B270" s="200"/>
      <c r="C270" s="211"/>
      <c r="D270" s="193"/>
      <c r="E270" s="211"/>
      <c r="F270" s="193"/>
      <c r="G270" s="193"/>
      <c r="H270" s="193"/>
      <c r="I270" s="193"/>
      <c r="J270" s="193"/>
      <c r="K270" s="193"/>
      <c r="L270" s="193"/>
    </row>
    <row r="271" spans="2:12" ht="15">
      <c r="B271" s="200"/>
      <c r="C271" s="211"/>
      <c r="D271" s="193"/>
      <c r="E271" s="211"/>
      <c r="F271" s="193"/>
      <c r="G271" s="193"/>
      <c r="H271" s="193"/>
      <c r="I271" s="193"/>
      <c r="J271" s="193"/>
      <c r="K271" s="193"/>
      <c r="L271" s="193"/>
    </row>
    <row r="272" spans="2:12" ht="15">
      <c r="B272" s="196" t="s">
        <v>303</v>
      </c>
      <c r="C272" s="203"/>
      <c r="D272" s="193"/>
      <c r="E272" s="211"/>
      <c r="F272" s="193"/>
      <c r="G272" s="193"/>
      <c r="H272" s="193"/>
      <c r="I272" s="193"/>
      <c r="J272" s="193"/>
      <c r="K272" s="193"/>
      <c r="L272" s="193"/>
    </row>
    <row r="273" spans="2:12" ht="15">
      <c r="B273" s="209" t="s">
        <v>304</v>
      </c>
      <c r="C273" s="219">
        <v>0.2128142498124837</v>
      </c>
      <c r="D273" s="193"/>
      <c r="E273" s="211"/>
      <c r="F273" s="193"/>
      <c r="G273" s="193"/>
      <c r="H273" s="193"/>
      <c r="I273" s="193"/>
      <c r="J273" s="193"/>
      <c r="K273" s="193"/>
      <c r="L273" s="193"/>
    </row>
    <row r="275" ht="15.75" thickBot="1"/>
    <row r="276" spans="2:7" s="224" customFormat="1" ht="15" customHeight="1">
      <c r="B276" s="220"/>
      <c r="C276" s="221"/>
      <c r="D276" s="221"/>
      <c r="E276" s="222" t="s">
        <v>305</v>
      </c>
      <c r="F276" s="222"/>
      <c r="G276" s="223"/>
    </row>
    <row r="277" spans="2:8" s="224" customFormat="1" ht="12.75">
      <c r="B277" s="225" t="s">
        <v>306</v>
      </c>
      <c r="C277" s="226"/>
      <c r="D277" s="226"/>
      <c r="E277" s="227"/>
      <c r="F277" s="227"/>
      <c r="G277" s="228"/>
      <c r="H277" s="229"/>
    </row>
    <row r="278" spans="2:8" s="224" customFormat="1" ht="12.75">
      <c r="B278" s="230"/>
      <c r="C278" s="226"/>
      <c r="D278" s="226"/>
      <c r="E278" s="226"/>
      <c r="F278" s="226"/>
      <c r="G278" s="228"/>
      <c r="H278" s="229"/>
    </row>
    <row r="279" spans="2:8" s="224" customFormat="1" ht="12.75">
      <c r="B279" s="230"/>
      <c r="C279" s="226"/>
      <c r="D279" s="226"/>
      <c r="E279" s="227"/>
      <c r="F279" s="227"/>
      <c r="G279" s="228"/>
      <c r="H279" s="229"/>
    </row>
    <row r="280" spans="2:8" s="224" customFormat="1" ht="12.75">
      <c r="B280" s="231" t="s">
        <v>307</v>
      </c>
      <c r="C280" s="226"/>
      <c r="D280" s="226"/>
      <c r="E280" s="227"/>
      <c r="F280" s="227"/>
      <c r="G280" s="228"/>
      <c r="H280" s="229"/>
    </row>
    <row r="281" spans="2:8" s="224" customFormat="1" ht="12.75">
      <c r="B281" s="232" t="s">
        <v>308</v>
      </c>
      <c r="C281" s="233"/>
      <c r="D281" s="233"/>
      <c r="E281" s="227"/>
      <c r="F281" s="227"/>
      <c r="G281" s="228"/>
      <c r="H281" s="229"/>
    </row>
    <row r="282" spans="2:8" s="224" customFormat="1" ht="12.75">
      <c r="B282" s="232"/>
      <c r="C282" s="233"/>
      <c r="D282" s="233"/>
      <c r="E282" s="227"/>
      <c r="F282" s="227"/>
      <c r="G282" s="228"/>
      <c r="H282" s="229"/>
    </row>
    <row r="283" spans="2:8" s="224" customFormat="1" ht="12.75">
      <c r="B283" s="231" t="s">
        <v>309</v>
      </c>
      <c r="C283" s="226"/>
      <c r="D283" s="226"/>
      <c r="E283" s="227"/>
      <c r="F283" s="227"/>
      <c r="G283" s="228"/>
      <c r="H283" s="229"/>
    </row>
    <row r="284" spans="2:8" s="224" customFormat="1" ht="12.75">
      <c r="B284" s="231"/>
      <c r="C284" s="226"/>
      <c r="D284" s="226"/>
      <c r="E284" s="227"/>
      <c r="F284" s="227"/>
      <c r="G284" s="228"/>
      <c r="H284" s="229"/>
    </row>
    <row r="285" spans="2:8" s="224" customFormat="1" ht="12.75">
      <c r="B285" s="230"/>
      <c r="C285" s="226"/>
      <c r="D285" s="226"/>
      <c r="E285" s="227"/>
      <c r="F285" s="227"/>
      <c r="G285" s="228"/>
      <c r="H285" s="229"/>
    </row>
    <row r="286" spans="2:8" s="224" customFormat="1" ht="13.5" thickBot="1">
      <c r="B286" s="234"/>
      <c r="C286" s="235"/>
      <c r="D286" s="235"/>
      <c r="E286" s="236"/>
      <c r="F286" s="236"/>
      <c r="G286" s="237"/>
      <c r="H286" s="229"/>
    </row>
    <row r="287" s="224" customFormat="1" ht="13.5" thickBot="1"/>
    <row r="288" spans="2:6" s="224" customFormat="1" ht="12.75">
      <c r="B288" s="238" t="s">
        <v>310</v>
      </c>
      <c r="C288" s="106"/>
      <c r="D288" s="106"/>
      <c r="E288" s="106"/>
      <c r="F288" s="106"/>
    </row>
    <row r="289" spans="2:6" s="224" customFormat="1" ht="12.75">
      <c r="B289" s="239" t="s">
        <v>311</v>
      </c>
      <c r="C289" s="106"/>
      <c r="D289" s="106"/>
      <c r="E289" s="106"/>
      <c r="F289" s="106"/>
    </row>
    <row r="290" spans="2:6" s="224" customFormat="1" ht="12.75">
      <c r="B290" s="240"/>
      <c r="C290" s="106"/>
      <c r="D290" s="106"/>
      <c r="E290" s="106"/>
      <c r="F290" s="106"/>
    </row>
    <row r="291" spans="2:6" s="224" customFormat="1" ht="12.75">
      <c r="B291" s="240"/>
      <c r="C291" s="106"/>
      <c r="D291" s="106"/>
      <c r="E291" s="106"/>
      <c r="F291" s="106"/>
    </row>
    <row r="292" spans="2:6" s="224" customFormat="1" ht="12.75">
      <c r="B292" s="240"/>
      <c r="C292" s="106"/>
      <c r="D292" s="106"/>
      <c r="E292" s="106"/>
      <c r="F292" s="106"/>
    </row>
    <row r="293" spans="2:6" s="224" customFormat="1" ht="12.75">
      <c r="B293" s="240"/>
      <c r="C293" s="106"/>
      <c r="D293" s="106"/>
      <c r="E293" s="106"/>
      <c r="F293" s="106"/>
    </row>
    <row r="294" spans="2:6" s="224" customFormat="1" ht="12.75">
      <c r="B294" s="240"/>
      <c r="C294" s="106"/>
      <c r="D294" s="106"/>
      <c r="E294" s="106"/>
      <c r="F294" s="106"/>
    </row>
    <row r="295" spans="2:6" s="224" customFormat="1" ht="12.75">
      <c r="B295" s="240"/>
      <c r="C295" s="106"/>
      <c r="D295" s="106"/>
      <c r="E295" s="106"/>
      <c r="F295" s="106"/>
    </row>
    <row r="296" spans="2:6" s="224" customFormat="1" ht="12.75">
      <c r="B296" s="240"/>
      <c r="C296" s="106"/>
      <c r="D296" s="106"/>
      <c r="E296" s="106"/>
      <c r="F296" s="106"/>
    </row>
    <row r="297" spans="2:6" s="224" customFormat="1" ht="12.75">
      <c r="B297" s="240"/>
      <c r="C297" s="106"/>
      <c r="D297" s="106"/>
      <c r="E297" s="106"/>
      <c r="F297" s="106"/>
    </row>
    <row r="298" spans="2:6" s="224" customFormat="1" ht="12.75">
      <c r="B298" s="240"/>
      <c r="C298" s="106"/>
      <c r="D298" s="106"/>
      <c r="E298" s="106"/>
      <c r="F298" s="106"/>
    </row>
    <row r="299" spans="2:6" s="224" customFormat="1" ht="12.75">
      <c r="B299" s="240"/>
      <c r="C299" s="106"/>
      <c r="D299" s="106"/>
      <c r="E299" s="106"/>
      <c r="F299" s="106"/>
    </row>
    <row r="300" spans="2:6" s="224" customFormat="1" ht="12.75">
      <c r="B300" s="240"/>
      <c r="C300" s="106"/>
      <c r="D300" s="106"/>
      <c r="E300" s="106"/>
      <c r="F300" s="106"/>
    </row>
    <row r="301" spans="2:6" s="224" customFormat="1" ht="13.5" thickBot="1">
      <c r="B301" s="241"/>
      <c r="C301" s="106"/>
      <c r="D301" s="106"/>
      <c r="E301" s="106"/>
      <c r="F301" s="106"/>
    </row>
    <row r="302" s="242" customFormat="1" ht="14.25"/>
  </sheetData>
  <sheetProtection/>
  <mergeCells count="34">
    <mergeCell ref="B244:F244"/>
    <mergeCell ref="B252:F252"/>
    <mergeCell ref="E276:G276"/>
    <mergeCell ref="B281:D282"/>
    <mergeCell ref="B214:D214"/>
    <mergeCell ref="B215:D215"/>
    <mergeCell ref="B234:J234"/>
    <mergeCell ref="B235:B236"/>
    <mergeCell ref="C235:D235"/>
    <mergeCell ref="G235:J235"/>
    <mergeCell ref="B208:D208"/>
    <mergeCell ref="B209:D209"/>
    <mergeCell ref="B210:D210"/>
    <mergeCell ref="B211:D211"/>
    <mergeCell ref="B212:D212"/>
    <mergeCell ref="B213:D213"/>
    <mergeCell ref="B199:D199"/>
    <mergeCell ref="B200:D200"/>
    <mergeCell ref="B201:D201"/>
    <mergeCell ref="B202:D202"/>
    <mergeCell ref="B203:D203"/>
    <mergeCell ref="B207:D207"/>
    <mergeCell ref="B191:G191"/>
    <mergeCell ref="B192:G192"/>
    <mergeCell ref="B195:D195"/>
    <mergeCell ref="B196:D196"/>
    <mergeCell ref="B197:D197"/>
    <mergeCell ref="B198:D198"/>
    <mergeCell ref="B126:D126"/>
    <mergeCell ref="B129:G129"/>
    <mergeCell ref="B136:B137"/>
    <mergeCell ref="C136:C137"/>
    <mergeCell ref="G174:G184"/>
    <mergeCell ref="G188:G190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2024-03-14T03:16:56Z</dcterms:created>
  <dcterms:modified xsi:type="dcterms:W3CDTF">2024-03-14T03:17:25Z</dcterms:modified>
  <cp:category/>
  <cp:version/>
  <cp:contentType/>
  <cp:contentStatus/>
</cp:coreProperties>
</file>